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80" windowHeight="8385" activeTab="1"/>
  </bookViews>
  <sheets>
    <sheet name="TOPLU DEĞ." sheetId="1" r:id="rId1"/>
    <sheet name="SONUÇ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42" i="1"/>
  <c r="H42"/>
  <c r="I42" s="1"/>
  <c r="M42" s="1"/>
  <c r="K42"/>
  <c r="L42" s="1"/>
  <c r="G43"/>
  <c r="H43" s="1"/>
  <c r="I43" s="1"/>
  <c r="K43"/>
  <c r="L43" s="1"/>
  <c r="G44"/>
  <c r="H44" s="1"/>
  <c r="I44" s="1"/>
  <c r="M44" s="1"/>
  <c r="K44"/>
  <c r="L44" s="1"/>
  <c r="G45"/>
  <c r="H45" s="1"/>
  <c r="I45" s="1"/>
  <c r="K45"/>
  <c r="L45" s="1"/>
  <c r="G46"/>
  <c r="H46" s="1"/>
  <c r="I46" s="1"/>
  <c r="M46" s="1"/>
  <c r="K46"/>
  <c r="L46" s="1"/>
  <c r="L41"/>
  <c r="K41"/>
  <c r="G41"/>
  <c r="H41" s="1"/>
  <c r="I41" s="1"/>
  <c r="K29"/>
  <c r="L29"/>
  <c r="M29" s="1"/>
  <c r="G29"/>
  <c r="H29"/>
  <c r="I29" s="1"/>
  <c r="K28"/>
  <c r="L28"/>
  <c r="M28" s="1"/>
  <c r="G28"/>
  <c r="H28" s="1"/>
  <c r="I28" s="1"/>
  <c r="K27"/>
  <c r="L27"/>
  <c r="M27" s="1"/>
  <c r="G27"/>
  <c r="H27"/>
  <c r="I27" s="1"/>
  <c r="K26"/>
  <c r="L26"/>
  <c r="M26" s="1"/>
  <c r="G26"/>
  <c r="H26"/>
  <c r="I26" s="1"/>
  <c r="K25"/>
  <c r="L25"/>
  <c r="M25" s="1"/>
  <c r="G25"/>
  <c r="H25"/>
  <c r="I25" s="1"/>
  <c r="K24"/>
  <c r="L24"/>
  <c r="M24" s="1"/>
  <c r="G24"/>
  <c r="H24"/>
  <c r="I24" s="1"/>
  <c r="K23"/>
  <c r="L23"/>
  <c r="M23" s="1"/>
  <c r="G23"/>
  <c r="H23"/>
  <c r="I23" s="1"/>
  <c r="K22"/>
  <c r="L22"/>
  <c r="M22" s="1"/>
  <c r="G22"/>
  <c r="H22"/>
  <c r="I22" s="1"/>
  <c r="K21"/>
  <c r="L21"/>
  <c r="M21" s="1"/>
  <c r="G21"/>
  <c r="H21"/>
  <c r="I21" s="1"/>
  <c r="K20"/>
  <c r="L20"/>
  <c r="M20" s="1"/>
  <c r="G20"/>
  <c r="H20" s="1"/>
  <c r="I20" s="1"/>
  <c r="K19"/>
  <c r="L19"/>
  <c r="M19" s="1"/>
  <c r="G19"/>
  <c r="H19"/>
  <c r="I19" s="1"/>
  <c r="K18"/>
  <c r="L18"/>
  <c r="M18" s="1"/>
  <c r="G18"/>
  <c r="H18"/>
  <c r="I18" s="1"/>
  <c r="K17"/>
  <c r="L17"/>
  <c r="M17" s="1"/>
  <c r="G17"/>
  <c r="H17"/>
  <c r="I17" s="1"/>
  <c r="G76"/>
  <c r="H76"/>
  <c r="I76" s="1"/>
  <c r="M76" s="1"/>
  <c r="K76"/>
  <c r="L76" s="1"/>
  <c r="G77"/>
  <c r="H77" s="1"/>
  <c r="I77" s="1"/>
  <c r="M77" s="1"/>
  <c r="K77"/>
  <c r="L77" s="1"/>
  <c r="G78"/>
  <c r="H78"/>
  <c r="I78" s="1"/>
  <c r="M78" s="1"/>
  <c r="K78"/>
  <c r="L78" s="1"/>
  <c r="G79"/>
  <c r="H79" s="1"/>
  <c r="I79" s="1"/>
  <c r="K79"/>
  <c r="L79" s="1"/>
  <c r="G80"/>
  <c r="H80"/>
  <c r="I80" s="1"/>
  <c r="M80" s="1"/>
  <c r="K80"/>
  <c r="L80" s="1"/>
  <c r="G81"/>
  <c r="H81" s="1"/>
  <c r="I81" s="1"/>
  <c r="M81" s="1"/>
  <c r="K81"/>
  <c r="L81" s="1"/>
  <c r="G82"/>
  <c r="H82"/>
  <c r="I82" s="1"/>
  <c r="K82"/>
  <c r="L82" s="1"/>
  <c r="G83"/>
  <c r="H83" s="1"/>
  <c r="I83" s="1"/>
  <c r="M83" s="1"/>
  <c r="K83"/>
  <c r="L83" s="1"/>
  <c r="G84"/>
  <c r="H84"/>
  <c r="I84" s="1"/>
  <c r="M84" s="1"/>
  <c r="K84"/>
  <c r="L84" s="1"/>
  <c r="G85"/>
  <c r="H85" s="1"/>
  <c r="I85" s="1"/>
  <c r="M85" s="1"/>
  <c r="K85"/>
  <c r="L85" s="1"/>
  <c r="G86"/>
  <c r="H86"/>
  <c r="I86" s="1"/>
  <c r="M86" s="1"/>
  <c r="K86"/>
  <c r="L86" s="1"/>
  <c r="G87"/>
  <c r="H87" s="1"/>
  <c r="I87" s="1"/>
  <c r="K87"/>
  <c r="L87" s="1"/>
  <c r="G88"/>
  <c r="H88"/>
  <c r="I88" s="1"/>
  <c r="M88" s="1"/>
  <c r="K88"/>
  <c r="L88" s="1"/>
  <c r="G89"/>
  <c r="H89" s="1"/>
  <c r="I89" s="1"/>
  <c r="M89" s="1"/>
  <c r="K89"/>
  <c r="L89" s="1"/>
  <c r="G90"/>
  <c r="H90"/>
  <c r="I90" s="1"/>
  <c r="K90"/>
  <c r="L90" s="1"/>
  <c r="G91"/>
  <c r="H91" s="1"/>
  <c r="I91" s="1"/>
  <c r="M91" s="1"/>
  <c r="K91"/>
  <c r="L91" s="1"/>
  <c r="G92"/>
  <c r="H92"/>
  <c r="I92" s="1"/>
  <c r="M92" s="1"/>
  <c r="K92"/>
  <c r="L92" s="1"/>
  <c r="G93"/>
  <c r="H93" s="1"/>
  <c r="I93" s="1"/>
  <c r="M93" s="1"/>
  <c r="K93"/>
  <c r="L93" s="1"/>
  <c r="G94"/>
  <c r="H94"/>
  <c r="I94" s="1"/>
  <c r="M94" s="1"/>
  <c r="K94"/>
  <c r="L94" s="1"/>
  <c r="G95"/>
  <c r="H95" s="1"/>
  <c r="I95" s="1"/>
  <c r="K95"/>
  <c r="L95" s="1"/>
  <c r="G96"/>
  <c r="H96"/>
  <c r="I96" s="1"/>
  <c r="M96" s="1"/>
  <c r="K96"/>
  <c r="L96" s="1"/>
  <c r="G97"/>
  <c r="H97" s="1"/>
  <c r="I97" s="1"/>
  <c r="M97" s="1"/>
  <c r="K97"/>
  <c r="L97" s="1"/>
  <c r="G98"/>
  <c r="H98"/>
  <c r="I98" s="1"/>
  <c r="K98"/>
  <c r="L98" s="1"/>
  <c r="G99"/>
  <c r="H99" s="1"/>
  <c r="I99" s="1"/>
  <c r="M99" s="1"/>
  <c r="K99"/>
  <c r="L99" s="1"/>
  <c r="G100"/>
  <c r="H100"/>
  <c r="I100" s="1"/>
  <c r="M100" s="1"/>
  <c r="K100"/>
  <c r="L100" s="1"/>
  <c r="G101"/>
  <c r="H101" s="1"/>
  <c r="I101" s="1"/>
  <c r="M101" s="1"/>
  <c r="K101"/>
  <c r="L101" s="1"/>
  <c r="G102"/>
  <c r="H102"/>
  <c r="I102" s="1"/>
  <c r="M102" s="1"/>
  <c r="K102"/>
  <c r="L102" s="1"/>
  <c r="G103"/>
  <c r="H103" s="1"/>
  <c r="I103" s="1"/>
  <c r="K103"/>
  <c r="L103" s="1"/>
  <c r="G6"/>
  <c r="H6" s="1"/>
  <c r="I6" s="1"/>
  <c r="K6"/>
  <c r="L6" s="1"/>
  <c r="G7"/>
  <c r="H7" s="1"/>
  <c r="I7" s="1"/>
  <c r="K7"/>
  <c r="L7" s="1"/>
  <c r="G8"/>
  <c r="H8" s="1"/>
  <c r="I8" s="1"/>
  <c r="K8"/>
  <c r="L8" s="1"/>
  <c r="G9"/>
  <c r="H9" s="1"/>
  <c r="I9" s="1"/>
  <c r="K9"/>
  <c r="L9" s="1"/>
  <c r="G10"/>
  <c r="H10" s="1"/>
  <c r="I10" s="1"/>
  <c r="K10"/>
  <c r="L10" s="1"/>
  <c r="G11"/>
  <c r="H11" s="1"/>
  <c r="I11" s="1"/>
  <c r="K11"/>
  <c r="L11" s="1"/>
  <c r="G12"/>
  <c r="H12" s="1"/>
  <c r="I12" s="1"/>
  <c r="K12"/>
  <c r="L12" s="1"/>
  <c r="G13"/>
  <c r="H13" s="1"/>
  <c r="I13" s="1"/>
  <c r="K13"/>
  <c r="L13" s="1"/>
  <c r="G14"/>
  <c r="H14" s="1"/>
  <c r="I14" s="1"/>
  <c r="K14"/>
  <c r="L14" s="1"/>
  <c r="G15"/>
  <c r="H15" s="1"/>
  <c r="I15" s="1"/>
  <c r="K15"/>
  <c r="L15" s="1"/>
  <c r="G16"/>
  <c r="H16" s="1"/>
  <c r="I16" s="1"/>
  <c r="K16"/>
  <c r="L16" s="1"/>
  <c r="M43" l="1"/>
  <c r="M41"/>
  <c r="M45"/>
  <c r="M103"/>
  <c r="M98"/>
  <c r="M95"/>
  <c r="M90"/>
  <c r="M87"/>
  <c r="M82"/>
  <c r="M79"/>
  <c r="M15"/>
  <c r="M12"/>
  <c r="M10"/>
  <c r="M8"/>
  <c r="M6"/>
  <c r="M16"/>
  <c r="M14"/>
  <c r="M13"/>
  <c r="M11"/>
  <c r="M9"/>
  <c r="M7"/>
</calcChain>
</file>

<file path=xl/sharedStrings.xml><?xml version="1.0" encoding="utf-8"?>
<sst xmlns="http://schemas.openxmlformats.org/spreadsheetml/2006/main" count="162" uniqueCount="68">
  <si>
    <t>Sıra</t>
  </si>
  <si>
    <t>Adı Soyadı</t>
  </si>
  <si>
    <t>1. Üye</t>
  </si>
  <si>
    <t>2. Üye</t>
  </si>
  <si>
    <t>3. Üye</t>
  </si>
  <si>
    <t>4. Üye</t>
  </si>
  <si>
    <t>YEP</t>
  </si>
  <si>
    <t>YEP Yüzlük Sistem</t>
  </si>
  <si>
    <t>YEP %30</t>
  </si>
  <si>
    <t>Toplam Puan</t>
  </si>
  <si>
    <t>Ortalama Puan</t>
  </si>
  <si>
    <t>Sonuç %70</t>
  </si>
  <si>
    <t>TOPLAM
%70+%30</t>
  </si>
  <si>
    <t xml:space="preserve">               11/07/2014                                      </t>
  </si>
  <si>
    <t xml:space="preserve">           Komisyon Başk.                                              1. Üye                                    2. Üye                                     3. Üye                                   4. Üye               </t>
  </si>
  <si>
    <t xml:space="preserve">             Okul Müdürü</t>
  </si>
  <si>
    <t>Komisyon Puanları</t>
  </si>
  <si>
    <t>TOPLU DEĞERLENDİRME FORMU (1.SAYFA)</t>
  </si>
  <si>
    <t>Sınav Sonuç</t>
  </si>
  <si>
    <t>SONUÇ</t>
  </si>
  <si>
    <t>Puanı</t>
  </si>
  <si>
    <t xml:space="preserve">  Komisyon Başk.                         1. Üye                       2.  Üye                    3.Üye                   4.  Üye                                                    </t>
  </si>
  <si>
    <t>KAZANDI</t>
  </si>
  <si>
    <t>KAZANAMADI</t>
  </si>
  <si>
    <t xml:space="preserve">       Mehmet DOĞANAY                                                                                         </t>
  </si>
  <si>
    <t>GTO GÜZEL SANATLAR LİSESİ 2014 / 2015  EĞİTİM ÖĞRETİM YILI RESİM ALANI YETENEK SINAVI</t>
  </si>
  <si>
    <t>TOPLU DEĞERLENDİRME FORMU (2.SAYFA)</t>
  </si>
  <si>
    <t>TOPLU DEĞERLENDİRME FORMU (3.SAYFA)</t>
  </si>
  <si>
    <t xml:space="preserve"> RESİM BÖLÜMÜ YETENEK SINAVI SONUÇ LİSTESİ (1.SAYFA)</t>
  </si>
  <si>
    <t>IĞDIR GÜZEL SANATLAR LİSESİ 2014 / 2015  EĞİTİM ÖĞRETİM YILI RESİM ALANI YETENEK SINAVI</t>
  </si>
  <si>
    <t xml:space="preserve">             Okul Müdürü V.</t>
  </si>
  <si>
    <t>IĞDIR  GÜZEL SANATLAR LİSESİ 2014 / 2015  EĞİTİM ÖĞRETİM YILI RESİM ALANI YETENEK SINAVI</t>
  </si>
  <si>
    <t>GİRMEDİ</t>
  </si>
  <si>
    <t>IĞDIR GÜZEL SANATLAR LİSESİ 2014 / 2015  EĞİTİM ÖĞRETİM YILI</t>
  </si>
  <si>
    <t>YASEMİN KARABUGA</t>
  </si>
  <si>
    <t>YUSUF ATALAR</t>
  </si>
  <si>
    <t>ADAR ABLUK</t>
  </si>
  <si>
    <t>MEHMET FATİH KARAKUŞ</t>
  </si>
  <si>
    <t>MUHAMMED CAN OLGUN</t>
  </si>
  <si>
    <t>MELİSA İYEM</t>
  </si>
  <si>
    <t>ROHAT DEMİR</t>
  </si>
  <si>
    <t>VOLKAN KANDEMİR</t>
  </si>
  <si>
    <t>SEHER BAYDEMİR</t>
  </si>
  <si>
    <t>ADALET KAYA</t>
  </si>
  <si>
    <t>NİHAT ERDEM</t>
  </si>
  <si>
    <t>MUHAMMET YİRİ</t>
  </si>
  <si>
    <t>YILDIZ DAĞHAN</t>
  </si>
  <si>
    <t>GÜRHAN ÖZBEY</t>
  </si>
  <si>
    <t>ANIL ERAY</t>
  </si>
  <si>
    <t>MELİKE KAYSİM</t>
  </si>
  <si>
    <t>İSMAİL CAN</t>
  </si>
  <si>
    <t>EMRAH ŞAHİN</t>
  </si>
  <si>
    <t>ORHAN KOVAN</t>
  </si>
  <si>
    <t>MEHMET MATA</t>
  </si>
  <si>
    <t>CEYLAN ALİKOL</t>
  </si>
  <si>
    <t>ALİRIZA KIZILKURT</t>
  </si>
  <si>
    <t>GAMZE GÜNEŞ</t>
  </si>
  <si>
    <t>FERHAT IŞIK</t>
  </si>
  <si>
    <t>FUAT DEMİR</t>
  </si>
  <si>
    <t>SİNAN ERZURUM</t>
  </si>
  <si>
    <t>CEMAL NART</t>
  </si>
  <si>
    <t>BARIŞ ÖĞLÜ</t>
  </si>
  <si>
    <t>ADEM ÇİÇEK</t>
  </si>
  <si>
    <t>ELİF AKKAHRAMAN</t>
  </si>
  <si>
    <t xml:space="preserve">               30/06/2014                                      </t>
  </si>
  <si>
    <t xml:space="preserve">       Haydar DEMİRTEKİN                                      Saim ÖRS                            Hasan TEKİN                  Hülya YOLCU                İbrahim GÜNDEM                                                                                      </t>
  </si>
  <si>
    <t xml:space="preserve">Haydar DEMİRTEKİN         Saim ÖRS         Hasan TEKİN         İbrahim GÜNDEM        Hülya YOLCU                                              </t>
  </si>
  <si>
    <t xml:space="preserve">    30/06/2015                                      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</si>
</sst>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/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20" xfId="1" applyFont="1" applyFill="1" applyBorder="1"/>
    <xf numFmtId="0" fontId="4" fillId="0" borderId="20" xfId="1" applyFont="1" applyFill="1" applyBorder="1" applyAlignment="1" applyProtection="1">
      <alignment horizontal="justify"/>
      <protection locked="0"/>
    </xf>
    <xf numFmtId="0" fontId="4" fillId="0" borderId="21" xfId="1" applyFont="1" applyFill="1" applyBorder="1"/>
    <xf numFmtId="0" fontId="0" fillId="0" borderId="14" xfId="0" applyBorder="1" applyAlignment="1">
      <alignment horizontal="center"/>
    </xf>
    <xf numFmtId="0" fontId="4" fillId="0" borderId="22" xfId="1" applyFont="1" applyFill="1" applyBorder="1"/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Border="1"/>
    <xf numFmtId="0" fontId="4" fillId="0" borderId="13" xfId="1" applyFont="1" applyFill="1" applyBorder="1"/>
    <xf numFmtId="0" fontId="0" fillId="0" borderId="4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/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justify"/>
      <protection locked="0"/>
    </xf>
    <xf numFmtId="0" fontId="4" fillId="0" borderId="13" xfId="1" applyFont="1" applyFill="1" applyBorder="1" applyAlignment="1" applyProtection="1">
      <alignment horizontal="justify"/>
      <protection locked="0"/>
    </xf>
    <xf numFmtId="0" fontId="4" fillId="0" borderId="14" xfId="1" applyFont="1" applyFill="1" applyBorder="1"/>
    <xf numFmtId="0" fontId="3" fillId="0" borderId="5" xfId="0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>
      <alignment horizontal="center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opLeftCell="A10" workbookViewId="0">
      <selection activeCell="B41" sqref="B41:B46"/>
    </sheetView>
  </sheetViews>
  <sheetFormatPr defaultRowHeight="15"/>
  <cols>
    <col min="1" max="1" width="4.85546875" customWidth="1"/>
    <col min="2" max="2" width="28" customWidth="1"/>
    <col min="3" max="6" width="7.7109375" customWidth="1"/>
    <col min="10" max="12" width="9.7109375" customWidth="1"/>
    <col min="13" max="13" width="10.42578125" customWidth="1"/>
  </cols>
  <sheetData>
    <row r="1" spans="1:13" ht="15.75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" customHeight="1" thickBot="1">
      <c r="A3" s="3"/>
      <c r="B3" s="3"/>
      <c r="C3" s="4"/>
      <c r="D3" s="4"/>
      <c r="E3" s="4"/>
      <c r="F3" s="4"/>
      <c r="G3" s="4"/>
      <c r="H3" s="4"/>
      <c r="I3" s="4"/>
      <c r="J3" s="1"/>
      <c r="K3" s="1"/>
      <c r="L3" s="1"/>
      <c r="M3" s="1"/>
    </row>
    <row r="4" spans="1:13" ht="24.95" customHeight="1">
      <c r="A4" s="78" t="s">
        <v>0</v>
      </c>
      <c r="B4" s="80" t="s">
        <v>1</v>
      </c>
      <c r="C4" s="82" t="s">
        <v>16</v>
      </c>
      <c r="D4" s="83"/>
      <c r="E4" s="83"/>
      <c r="F4" s="84"/>
      <c r="G4" s="85" t="s">
        <v>9</v>
      </c>
      <c r="H4" s="87" t="s">
        <v>10</v>
      </c>
      <c r="I4" s="85" t="s">
        <v>11</v>
      </c>
      <c r="J4" s="80" t="s">
        <v>6</v>
      </c>
      <c r="K4" s="85" t="s">
        <v>7</v>
      </c>
      <c r="L4" s="80" t="s">
        <v>8</v>
      </c>
      <c r="M4" s="85" t="s">
        <v>12</v>
      </c>
    </row>
    <row r="5" spans="1:13" ht="24.95" customHeight="1" thickBot="1">
      <c r="A5" s="79"/>
      <c r="B5" s="81"/>
      <c r="C5" s="35" t="s">
        <v>2</v>
      </c>
      <c r="D5" s="36" t="s">
        <v>3</v>
      </c>
      <c r="E5" s="36" t="s">
        <v>4</v>
      </c>
      <c r="F5" s="37" t="s">
        <v>5</v>
      </c>
      <c r="G5" s="86"/>
      <c r="H5" s="88"/>
      <c r="I5" s="86"/>
      <c r="J5" s="81"/>
      <c r="K5" s="86"/>
      <c r="L5" s="81"/>
      <c r="M5" s="79"/>
    </row>
    <row r="6" spans="1:13" ht="15" customHeight="1" thickBot="1">
      <c r="A6" s="2">
        <v>1</v>
      </c>
      <c r="B6" s="65" t="s">
        <v>34</v>
      </c>
      <c r="C6" s="28">
        <v>94</v>
      </c>
      <c r="D6" s="29">
        <v>92</v>
      </c>
      <c r="E6" s="29">
        <v>100</v>
      </c>
      <c r="F6" s="30">
        <v>82</v>
      </c>
      <c r="G6" s="31">
        <f>SUM(C6:F6)</f>
        <v>368</v>
      </c>
      <c r="H6" s="32">
        <f>G6/4</f>
        <v>92</v>
      </c>
      <c r="I6" s="33">
        <f>H6/100*70</f>
        <v>64.400000000000006</v>
      </c>
      <c r="J6" s="34">
        <v>307.86509999999998</v>
      </c>
      <c r="K6" s="31">
        <f>100*J6/500</f>
        <v>61.57302</v>
      </c>
      <c r="L6" s="32">
        <f>K6*30/100</f>
        <v>18.471906000000001</v>
      </c>
      <c r="M6" s="33">
        <f>I6+L6</f>
        <v>82.87190600000001</v>
      </c>
    </row>
    <row r="7" spans="1:13" ht="15" customHeight="1" thickBot="1">
      <c r="A7" s="6">
        <v>2</v>
      </c>
      <c r="B7" s="66" t="s">
        <v>35</v>
      </c>
      <c r="C7" s="8">
        <v>71</v>
      </c>
      <c r="D7" s="9">
        <v>68</v>
      </c>
      <c r="E7" s="9">
        <v>66</v>
      </c>
      <c r="F7" s="20">
        <v>72</v>
      </c>
      <c r="G7" s="15">
        <f t="shared" ref="G7:G29" si="0">SUM(C7:F7)</f>
        <v>277</v>
      </c>
      <c r="H7" s="13">
        <f t="shared" ref="H7:H29" si="1">G7/4</f>
        <v>69.25</v>
      </c>
      <c r="I7" s="11">
        <f t="shared" ref="I7:I29" si="2">H7/100*70</f>
        <v>48.475000000000001</v>
      </c>
      <c r="J7" s="17">
        <v>259.5487</v>
      </c>
      <c r="K7" s="15">
        <f t="shared" ref="K7:K29" si="3">100*J7/500</f>
        <v>51.909739999999999</v>
      </c>
      <c r="L7" s="13">
        <f t="shared" ref="L7:L29" si="4">K7*30/100</f>
        <v>15.572921999999998</v>
      </c>
      <c r="M7" s="11">
        <f t="shared" ref="M7:M29" si="5">I7+L7</f>
        <v>64.047922</v>
      </c>
    </row>
    <row r="8" spans="1:13" ht="15" customHeight="1" thickBot="1">
      <c r="A8" s="39">
        <v>3</v>
      </c>
      <c r="B8" s="66" t="s">
        <v>36</v>
      </c>
      <c r="C8" s="8">
        <v>96</v>
      </c>
      <c r="D8" s="9">
        <v>98</v>
      </c>
      <c r="E8" s="9">
        <v>98</v>
      </c>
      <c r="F8" s="20">
        <v>90</v>
      </c>
      <c r="G8" s="15">
        <f t="shared" si="0"/>
        <v>382</v>
      </c>
      <c r="H8" s="13">
        <f t="shared" si="1"/>
        <v>95.5</v>
      </c>
      <c r="I8" s="11">
        <f t="shared" si="2"/>
        <v>66.849999999999994</v>
      </c>
      <c r="J8" s="17">
        <v>291.38130000000001</v>
      </c>
      <c r="K8" s="15">
        <f t="shared" si="3"/>
        <v>58.276260000000001</v>
      </c>
      <c r="L8" s="13">
        <f t="shared" si="4"/>
        <v>17.482877999999999</v>
      </c>
      <c r="M8" s="11">
        <f t="shared" si="5"/>
        <v>84.332877999999994</v>
      </c>
    </row>
    <row r="9" spans="1:13" ht="15" customHeight="1" thickBot="1">
      <c r="A9" s="45">
        <v>4</v>
      </c>
      <c r="B9" s="66" t="s">
        <v>37</v>
      </c>
      <c r="C9" s="8">
        <v>94</v>
      </c>
      <c r="D9" s="9">
        <v>92</v>
      </c>
      <c r="E9" s="9">
        <v>88</v>
      </c>
      <c r="F9" s="20">
        <v>82</v>
      </c>
      <c r="G9" s="15">
        <f t="shared" si="0"/>
        <v>356</v>
      </c>
      <c r="H9" s="13">
        <f t="shared" si="1"/>
        <v>89</v>
      </c>
      <c r="I9" s="11">
        <f t="shared" si="2"/>
        <v>62.300000000000004</v>
      </c>
      <c r="J9" s="18">
        <v>230.327</v>
      </c>
      <c r="K9" s="15">
        <f t="shared" si="3"/>
        <v>46.065400000000004</v>
      </c>
      <c r="L9" s="13">
        <f t="shared" si="4"/>
        <v>13.819620000000002</v>
      </c>
      <c r="M9" s="11">
        <f t="shared" si="5"/>
        <v>76.119620000000012</v>
      </c>
    </row>
    <row r="10" spans="1:13" ht="15" customHeight="1" thickBot="1">
      <c r="A10" s="39">
        <v>5</v>
      </c>
      <c r="B10" s="66" t="s">
        <v>38</v>
      </c>
      <c r="C10" s="8">
        <v>96</v>
      </c>
      <c r="D10" s="9">
        <v>78</v>
      </c>
      <c r="E10" s="9">
        <v>76</v>
      </c>
      <c r="F10" s="20">
        <v>86</v>
      </c>
      <c r="G10" s="15">
        <f t="shared" si="0"/>
        <v>336</v>
      </c>
      <c r="H10" s="13">
        <f t="shared" si="1"/>
        <v>84</v>
      </c>
      <c r="I10" s="11">
        <f t="shared" si="2"/>
        <v>58.8</v>
      </c>
      <c r="J10" s="18">
        <v>294.10469999999998</v>
      </c>
      <c r="K10" s="15">
        <f t="shared" si="3"/>
        <v>58.820939999999993</v>
      </c>
      <c r="L10" s="13">
        <f t="shared" si="4"/>
        <v>17.646281999999999</v>
      </c>
      <c r="M10" s="11">
        <f t="shared" si="5"/>
        <v>76.446281999999997</v>
      </c>
    </row>
    <row r="11" spans="1:13" ht="15" customHeight="1" thickBot="1">
      <c r="A11" s="45">
        <v>6</v>
      </c>
      <c r="B11" s="66" t="s">
        <v>39</v>
      </c>
      <c r="C11" s="8">
        <v>94</v>
      </c>
      <c r="D11" s="9">
        <v>83</v>
      </c>
      <c r="E11" s="9">
        <v>71</v>
      </c>
      <c r="F11" s="20">
        <v>68</v>
      </c>
      <c r="G11" s="15">
        <f t="shared" si="0"/>
        <v>316</v>
      </c>
      <c r="H11" s="13">
        <f t="shared" si="1"/>
        <v>79</v>
      </c>
      <c r="I11" s="11">
        <f t="shared" si="2"/>
        <v>55.300000000000004</v>
      </c>
      <c r="J11" s="18">
        <v>222.22970000000001</v>
      </c>
      <c r="K11" s="15">
        <f t="shared" si="3"/>
        <v>44.44594</v>
      </c>
      <c r="L11" s="13">
        <f t="shared" si="4"/>
        <v>13.333782000000001</v>
      </c>
      <c r="M11" s="11">
        <f t="shared" si="5"/>
        <v>68.633782000000011</v>
      </c>
    </row>
    <row r="12" spans="1:13" ht="15" customHeight="1" thickBot="1">
      <c r="A12" s="39">
        <v>7</v>
      </c>
      <c r="B12" s="66" t="s">
        <v>40</v>
      </c>
      <c r="C12" s="8">
        <v>96</v>
      </c>
      <c r="D12" s="9">
        <v>92</v>
      </c>
      <c r="E12" s="9">
        <v>100</v>
      </c>
      <c r="F12" s="20">
        <v>98</v>
      </c>
      <c r="G12" s="15">
        <f t="shared" si="0"/>
        <v>386</v>
      </c>
      <c r="H12" s="13">
        <f t="shared" si="1"/>
        <v>96.5</v>
      </c>
      <c r="I12" s="11">
        <f t="shared" si="2"/>
        <v>67.55</v>
      </c>
      <c r="J12" s="18">
        <v>223.47839999999999</v>
      </c>
      <c r="K12" s="15">
        <f t="shared" si="3"/>
        <v>44.695680000000003</v>
      </c>
      <c r="L12" s="13">
        <f t="shared" si="4"/>
        <v>13.408704</v>
      </c>
      <c r="M12" s="11">
        <f t="shared" si="5"/>
        <v>80.958703999999997</v>
      </c>
    </row>
    <row r="13" spans="1:13" ht="15" customHeight="1" thickBot="1">
      <c r="A13" s="45">
        <v>8</v>
      </c>
      <c r="B13" s="66" t="s">
        <v>41</v>
      </c>
      <c r="C13" s="8">
        <v>98</v>
      </c>
      <c r="D13" s="9">
        <v>100</v>
      </c>
      <c r="E13" s="9">
        <v>100</v>
      </c>
      <c r="F13" s="20">
        <v>96</v>
      </c>
      <c r="G13" s="15">
        <f t="shared" si="0"/>
        <v>394</v>
      </c>
      <c r="H13" s="13">
        <f t="shared" si="1"/>
        <v>98.5</v>
      </c>
      <c r="I13" s="11">
        <f t="shared" si="2"/>
        <v>68.95</v>
      </c>
      <c r="J13" s="18">
        <v>207.4956</v>
      </c>
      <c r="K13" s="15">
        <f t="shared" si="3"/>
        <v>41.499120000000005</v>
      </c>
      <c r="L13" s="13">
        <f t="shared" si="4"/>
        <v>12.449736000000003</v>
      </c>
      <c r="M13" s="11">
        <f t="shared" si="5"/>
        <v>81.399736000000004</v>
      </c>
    </row>
    <row r="14" spans="1:13" ht="15" customHeight="1" thickBot="1">
      <c r="A14" s="39">
        <v>9</v>
      </c>
      <c r="B14" s="66" t="s">
        <v>42</v>
      </c>
      <c r="C14" s="8" t="s">
        <v>32</v>
      </c>
      <c r="D14" s="9"/>
      <c r="E14" s="9"/>
      <c r="F14" s="20"/>
      <c r="G14" s="15">
        <f t="shared" si="0"/>
        <v>0</v>
      </c>
      <c r="H14" s="13">
        <f t="shared" si="1"/>
        <v>0</v>
      </c>
      <c r="I14" s="11">
        <f t="shared" si="2"/>
        <v>0</v>
      </c>
      <c r="J14" s="18"/>
      <c r="K14" s="15">
        <f t="shared" si="3"/>
        <v>0</v>
      </c>
      <c r="L14" s="13">
        <f t="shared" si="4"/>
        <v>0</v>
      </c>
      <c r="M14" s="11">
        <f t="shared" si="5"/>
        <v>0</v>
      </c>
    </row>
    <row r="15" spans="1:13" ht="15" customHeight="1" thickBot="1">
      <c r="A15" s="45">
        <v>10</v>
      </c>
      <c r="B15" s="68" t="s">
        <v>43</v>
      </c>
      <c r="C15" s="8">
        <v>100</v>
      </c>
      <c r="D15" s="9">
        <v>100</v>
      </c>
      <c r="E15" s="9">
        <v>100</v>
      </c>
      <c r="F15" s="20">
        <v>100</v>
      </c>
      <c r="G15" s="15">
        <f t="shared" si="0"/>
        <v>400</v>
      </c>
      <c r="H15" s="13">
        <f t="shared" si="1"/>
        <v>100</v>
      </c>
      <c r="I15" s="11">
        <f t="shared" si="2"/>
        <v>70</v>
      </c>
      <c r="J15" s="18">
        <v>247.09030000000001</v>
      </c>
      <c r="K15" s="15">
        <f t="shared" si="3"/>
        <v>49.418060000000004</v>
      </c>
      <c r="L15" s="13">
        <f t="shared" si="4"/>
        <v>14.825418000000003</v>
      </c>
      <c r="M15" s="11">
        <f t="shared" si="5"/>
        <v>84.825417999999999</v>
      </c>
    </row>
    <row r="16" spans="1:13" ht="15" customHeight="1" thickBot="1">
      <c r="A16" s="39">
        <v>11</v>
      </c>
      <c r="B16" s="68" t="s">
        <v>44</v>
      </c>
      <c r="C16" s="8">
        <v>10</v>
      </c>
      <c r="D16" s="9">
        <v>10</v>
      </c>
      <c r="E16" s="9">
        <v>10</v>
      </c>
      <c r="F16" s="20">
        <v>10</v>
      </c>
      <c r="G16" s="15">
        <f t="shared" si="0"/>
        <v>40</v>
      </c>
      <c r="H16" s="13">
        <f t="shared" si="1"/>
        <v>10</v>
      </c>
      <c r="I16" s="11">
        <f t="shared" si="2"/>
        <v>7</v>
      </c>
      <c r="J16" s="18">
        <v>175.8082</v>
      </c>
      <c r="K16" s="15">
        <f t="shared" si="3"/>
        <v>35.161639999999998</v>
      </c>
      <c r="L16" s="13">
        <f t="shared" si="4"/>
        <v>10.548492</v>
      </c>
      <c r="M16" s="11">
        <f t="shared" si="5"/>
        <v>17.548492</v>
      </c>
    </row>
    <row r="17" spans="1:13" ht="15" customHeight="1" thickBot="1">
      <c r="A17" s="45">
        <v>12</v>
      </c>
      <c r="B17" s="68" t="s">
        <v>45</v>
      </c>
      <c r="C17" s="8">
        <v>90</v>
      </c>
      <c r="D17" s="9">
        <v>90</v>
      </c>
      <c r="E17" s="9">
        <v>88</v>
      </c>
      <c r="F17" s="20">
        <v>96</v>
      </c>
      <c r="G17" s="15">
        <f t="shared" si="0"/>
        <v>364</v>
      </c>
      <c r="H17" s="13">
        <f t="shared" si="1"/>
        <v>91</v>
      </c>
      <c r="I17" s="11">
        <f t="shared" si="2"/>
        <v>63.7</v>
      </c>
      <c r="J17" s="18">
        <v>266.98950000000002</v>
      </c>
      <c r="K17" s="15">
        <f t="shared" si="3"/>
        <v>53.3979</v>
      </c>
      <c r="L17" s="13">
        <f t="shared" si="4"/>
        <v>16.019369999999999</v>
      </c>
      <c r="M17" s="11">
        <f t="shared" si="5"/>
        <v>79.719369999999998</v>
      </c>
    </row>
    <row r="18" spans="1:13" ht="15" customHeight="1" thickBot="1">
      <c r="A18" s="39">
        <v>13</v>
      </c>
      <c r="B18" s="68" t="s">
        <v>46</v>
      </c>
      <c r="C18" s="8">
        <v>98</v>
      </c>
      <c r="D18" s="9">
        <v>88</v>
      </c>
      <c r="E18" s="9">
        <v>100</v>
      </c>
      <c r="F18" s="20">
        <v>100</v>
      </c>
      <c r="G18" s="15">
        <f t="shared" si="0"/>
        <v>386</v>
      </c>
      <c r="H18" s="13">
        <f t="shared" si="1"/>
        <v>96.5</v>
      </c>
      <c r="I18" s="11">
        <f t="shared" si="2"/>
        <v>67.55</v>
      </c>
      <c r="J18" s="18">
        <v>318.87450000000001</v>
      </c>
      <c r="K18" s="15">
        <f t="shared" si="3"/>
        <v>63.774900000000002</v>
      </c>
      <c r="L18" s="13">
        <f t="shared" si="4"/>
        <v>19.132470000000001</v>
      </c>
      <c r="M18" s="11">
        <f t="shared" si="5"/>
        <v>86.682469999999995</v>
      </c>
    </row>
    <row r="19" spans="1:13" ht="15" customHeight="1" thickBot="1">
      <c r="A19" s="45">
        <v>14</v>
      </c>
      <c r="B19" s="68" t="s">
        <v>47</v>
      </c>
      <c r="C19" s="8">
        <v>100</v>
      </c>
      <c r="D19" s="9">
        <v>100</v>
      </c>
      <c r="E19" s="9">
        <v>100</v>
      </c>
      <c r="F19" s="20">
        <v>100</v>
      </c>
      <c r="G19" s="15">
        <f t="shared" si="0"/>
        <v>400</v>
      </c>
      <c r="H19" s="13">
        <f t="shared" si="1"/>
        <v>100</v>
      </c>
      <c r="I19" s="11">
        <f t="shared" si="2"/>
        <v>70</v>
      </c>
      <c r="J19" s="18">
        <v>312.416</v>
      </c>
      <c r="K19" s="15">
        <f t="shared" si="3"/>
        <v>62.483199999999997</v>
      </c>
      <c r="L19" s="13">
        <f t="shared" si="4"/>
        <v>18.744959999999999</v>
      </c>
      <c r="M19" s="11">
        <f t="shared" si="5"/>
        <v>88.744959999999992</v>
      </c>
    </row>
    <row r="20" spans="1:13" ht="15" customHeight="1" thickBot="1">
      <c r="A20" s="39">
        <v>15</v>
      </c>
      <c r="B20" s="68" t="s">
        <v>48</v>
      </c>
      <c r="C20" s="8">
        <v>68</v>
      </c>
      <c r="D20" s="9">
        <v>60</v>
      </c>
      <c r="E20" s="9">
        <v>48</v>
      </c>
      <c r="F20" s="20">
        <v>52</v>
      </c>
      <c r="G20" s="15">
        <f t="shared" si="0"/>
        <v>228</v>
      </c>
      <c r="H20" s="13">
        <f t="shared" si="1"/>
        <v>57</v>
      </c>
      <c r="I20" s="11">
        <f t="shared" si="2"/>
        <v>39.9</v>
      </c>
      <c r="J20" s="18">
        <v>178.3031</v>
      </c>
      <c r="K20" s="15">
        <f t="shared" si="3"/>
        <v>35.660620000000002</v>
      </c>
      <c r="L20" s="13">
        <f t="shared" si="4"/>
        <v>10.698186</v>
      </c>
      <c r="M20" s="11">
        <f t="shared" si="5"/>
        <v>50.598185999999998</v>
      </c>
    </row>
    <row r="21" spans="1:13" ht="15" customHeight="1" thickBot="1">
      <c r="A21" s="45">
        <v>16</v>
      </c>
      <c r="B21" s="68" t="s">
        <v>49</v>
      </c>
      <c r="C21" s="8">
        <v>98</v>
      </c>
      <c r="D21" s="9">
        <v>90</v>
      </c>
      <c r="E21" s="9">
        <v>100</v>
      </c>
      <c r="F21" s="20">
        <v>94</v>
      </c>
      <c r="G21" s="15">
        <f t="shared" si="0"/>
        <v>382</v>
      </c>
      <c r="H21" s="13">
        <f t="shared" si="1"/>
        <v>95.5</v>
      </c>
      <c r="I21" s="11">
        <f t="shared" si="2"/>
        <v>66.849999999999994</v>
      </c>
      <c r="J21" s="18">
        <v>185.5016</v>
      </c>
      <c r="K21" s="15">
        <f t="shared" si="3"/>
        <v>37.100319999999996</v>
      </c>
      <c r="L21" s="13">
        <f t="shared" si="4"/>
        <v>11.130095999999998</v>
      </c>
      <c r="M21" s="11">
        <f t="shared" si="5"/>
        <v>77.980095999999989</v>
      </c>
    </row>
    <row r="22" spans="1:13" ht="15" customHeight="1" thickBot="1">
      <c r="A22" s="39">
        <v>17</v>
      </c>
      <c r="B22" s="68" t="s">
        <v>50</v>
      </c>
      <c r="C22" s="8">
        <v>94</v>
      </c>
      <c r="D22" s="9">
        <v>86</v>
      </c>
      <c r="E22" s="9">
        <v>100</v>
      </c>
      <c r="F22" s="20">
        <v>88</v>
      </c>
      <c r="G22" s="15">
        <f t="shared" si="0"/>
        <v>368</v>
      </c>
      <c r="H22" s="13">
        <f t="shared" si="1"/>
        <v>92</v>
      </c>
      <c r="I22" s="11">
        <f t="shared" si="2"/>
        <v>64.400000000000006</v>
      </c>
      <c r="J22" s="18">
        <v>167.66309999999999</v>
      </c>
      <c r="K22" s="15">
        <f t="shared" si="3"/>
        <v>33.532619999999994</v>
      </c>
      <c r="L22" s="13">
        <f t="shared" si="4"/>
        <v>10.059785999999997</v>
      </c>
      <c r="M22" s="11">
        <f t="shared" si="5"/>
        <v>74.459786000000008</v>
      </c>
    </row>
    <row r="23" spans="1:13" ht="15" customHeight="1" thickBot="1">
      <c r="A23" s="45">
        <v>18</v>
      </c>
      <c r="B23" s="68" t="s">
        <v>51</v>
      </c>
      <c r="C23" s="8">
        <v>100</v>
      </c>
      <c r="D23" s="9">
        <v>96</v>
      </c>
      <c r="E23" s="9">
        <v>100</v>
      </c>
      <c r="F23" s="20">
        <v>100</v>
      </c>
      <c r="G23" s="15">
        <f t="shared" si="0"/>
        <v>396</v>
      </c>
      <c r="H23" s="13">
        <f t="shared" si="1"/>
        <v>99</v>
      </c>
      <c r="I23" s="11">
        <f t="shared" si="2"/>
        <v>69.3</v>
      </c>
      <c r="J23" s="18">
        <v>290.25200000000001</v>
      </c>
      <c r="K23" s="15">
        <f t="shared" si="3"/>
        <v>58.050400000000003</v>
      </c>
      <c r="L23" s="13">
        <f t="shared" si="4"/>
        <v>17.415120000000002</v>
      </c>
      <c r="M23" s="11">
        <f t="shared" si="5"/>
        <v>86.715119999999999</v>
      </c>
    </row>
    <row r="24" spans="1:13" ht="15" customHeight="1" thickBot="1">
      <c r="A24" s="39">
        <v>19</v>
      </c>
      <c r="B24" s="68" t="s">
        <v>52</v>
      </c>
      <c r="C24" s="8">
        <v>95</v>
      </c>
      <c r="D24" s="9">
        <v>83</v>
      </c>
      <c r="E24" s="9">
        <v>91</v>
      </c>
      <c r="F24" s="20">
        <v>96</v>
      </c>
      <c r="G24" s="15">
        <f t="shared" si="0"/>
        <v>365</v>
      </c>
      <c r="H24" s="13">
        <f t="shared" si="1"/>
        <v>91.25</v>
      </c>
      <c r="I24" s="11">
        <f t="shared" si="2"/>
        <v>63.875</v>
      </c>
      <c r="J24" s="18">
        <v>220.85679999999999</v>
      </c>
      <c r="K24" s="15">
        <f t="shared" si="3"/>
        <v>44.17136</v>
      </c>
      <c r="L24" s="13">
        <f t="shared" si="4"/>
        <v>13.251408</v>
      </c>
      <c r="M24" s="11">
        <f t="shared" si="5"/>
        <v>77.126407999999998</v>
      </c>
    </row>
    <row r="25" spans="1:13" ht="15" customHeight="1" thickBot="1">
      <c r="A25" s="45">
        <v>20</v>
      </c>
      <c r="B25" s="68" t="s">
        <v>53</v>
      </c>
      <c r="C25" s="8">
        <v>100</v>
      </c>
      <c r="D25" s="9">
        <v>94</v>
      </c>
      <c r="E25" s="9">
        <v>100</v>
      </c>
      <c r="F25" s="20">
        <v>100</v>
      </c>
      <c r="G25" s="15">
        <f t="shared" si="0"/>
        <v>394</v>
      </c>
      <c r="H25" s="13">
        <f t="shared" si="1"/>
        <v>98.5</v>
      </c>
      <c r="I25" s="11">
        <f t="shared" si="2"/>
        <v>68.95</v>
      </c>
      <c r="J25" s="18">
        <v>274.6986</v>
      </c>
      <c r="K25" s="15">
        <f t="shared" si="3"/>
        <v>54.939720000000001</v>
      </c>
      <c r="L25" s="13">
        <f t="shared" si="4"/>
        <v>16.481916000000002</v>
      </c>
      <c r="M25" s="11">
        <f t="shared" si="5"/>
        <v>85.431916000000001</v>
      </c>
    </row>
    <row r="26" spans="1:13" ht="15" customHeight="1" thickBot="1">
      <c r="A26" s="39">
        <v>21</v>
      </c>
      <c r="B26" s="68" t="s">
        <v>54</v>
      </c>
      <c r="C26" s="8">
        <v>98</v>
      </c>
      <c r="D26" s="9">
        <v>90</v>
      </c>
      <c r="E26" s="9">
        <v>100</v>
      </c>
      <c r="F26" s="20">
        <v>100</v>
      </c>
      <c r="G26" s="15">
        <f t="shared" si="0"/>
        <v>388</v>
      </c>
      <c r="H26" s="13">
        <f t="shared" si="1"/>
        <v>97</v>
      </c>
      <c r="I26" s="11">
        <f t="shared" si="2"/>
        <v>67.899999999999991</v>
      </c>
      <c r="J26" s="18">
        <v>174.96600000000001</v>
      </c>
      <c r="K26" s="15">
        <f t="shared" si="3"/>
        <v>34.993200000000002</v>
      </c>
      <c r="L26" s="13">
        <f t="shared" si="4"/>
        <v>10.497960000000001</v>
      </c>
      <c r="M26" s="11">
        <f t="shared" si="5"/>
        <v>78.397959999999998</v>
      </c>
    </row>
    <row r="27" spans="1:13" ht="15" customHeight="1" thickBot="1">
      <c r="A27" s="45">
        <v>22</v>
      </c>
      <c r="B27" s="68" t="s">
        <v>55</v>
      </c>
      <c r="C27" s="8">
        <v>63</v>
      </c>
      <c r="D27" s="9">
        <v>65</v>
      </c>
      <c r="E27" s="9">
        <v>50</v>
      </c>
      <c r="F27" s="20">
        <v>60</v>
      </c>
      <c r="G27" s="15">
        <f t="shared" si="0"/>
        <v>238</v>
      </c>
      <c r="H27" s="13">
        <f t="shared" si="1"/>
        <v>59.5</v>
      </c>
      <c r="I27" s="11">
        <f t="shared" si="2"/>
        <v>41.65</v>
      </c>
      <c r="J27" s="18">
        <v>165.768</v>
      </c>
      <c r="K27" s="15">
        <f t="shared" si="3"/>
        <v>33.153599999999997</v>
      </c>
      <c r="L27" s="13">
        <f t="shared" si="4"/>
        <v>9.9460800000000003</v>
      </c>
      <c r="M27" s="11">
        <f t="shared" si="5"/>
        <v>51.596080000000001</v>
      </c>
    </row>
    <row r="28" spans="1:13" ht="15" customHeight="1" thickBot="1">
      <c r="A28" s="39">
        <v>23</v>
      </c>
      <c r="B28" s="67" t="s">
        <v>56</v>
      </c>
      <c r="C28" s="8">
        <v>48</v>
      </c>
      <c r="D28" s="9">
        <v>78</v>
      </c>
      <c r="E28" s="9">
        <v>60</v>
      </c>
      <c r="F28" s="20">
        <v>76</v>
      </c>
      <c r="G28" s="15">
        <f t="shared" si="0"/>
        <v>262</v>
      </c>
      <c r="H28" s="13">
        <f t="shared" si="1"/>
        <v>65.5</v>
      </c>
      <c r="I28" s="11">
        <f t="shared" si="2"/>
        <v>45.85</v>
      </c>
      <c r="J28" s="18">
        <v>270.38369999999998</v>
      </c>
      <c r="K28" s="15">
        <f t="shared" si="3"/>
        <v>54.076740000000001</v>
      </c>
      <c r="L28" s="13">
        <f t="shared" si="4"/>
        <v>16.223022</v>
      </c>
      <c r="M28" s="11">
        <f t="shared" si="5"/>
        <v>62.073022000000002</v>
      </c>
    </row>
    <row r="29" spans="1:13" ht="15" customHeight="1" thickBot="1">
      <c r="A29" s="45">
        <v>24</v>
      </c>
      <c r="B29" s="67" t="s">
        <v>57</v>
      </c>
      <c r="C29" s="21">
        <v>86</v>
      </c>
      <c r="D29" s="10">
        <v>84</v>
      </c>
      <c r="E29" s="10">
        <v>100</v>
      </c>
      <c r="F29" s="22">
        <v>96</v>
      </c>
      <c r="G29" s="16">
        <f t="shared" si="0"/>
        <v>366</v>
      </c>
      <c r="H29" s="14">
        <f t="shared" si="1"/>
        <v>91.5</v>
      </c>
      <c r="I29" s="12">
        <f t="shared" si="2"/>
        <v>64.05</v>
      </c>
      <c r="J29" s="19">
        <v>254.1627</v>
      </c>
      <c r="K29" s="16">
        <f t="shared" si="3"/>
        <v>50.832540000000002</v>
      </c>
      <c r="L29" s="14">
        <f t="shared" si="4"/>
        <v>15.249762</v>
      </c>
      <c r="M29" s="12">
        <f t="shared" si="5"/>
        <v>79.299762000000001</v>
      </c>
    </row>
    <row r="30" spans="1:13" ht="8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76" t="s">
        <v>64</v>
      </c>
      <c r="B31" s="76"/>
      <c r="C31" s="76"/>
      <c r="D31" s="76"/>
      <c r="E31" s="76"/>
      <c r="F31" s="76"/>
      <c r="G31" s="76"/>
      <c r="H31" s="76"/>
      <c r="I31" s="76"/>
      <c r="J31" s="1"/>
      <c r="K31" s="1"/>
      <c r="L31" s="1"/>
      <c r="M31" s="1"/>
    </row>
    <row r="32" spans="1:13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>
      <c r="A33" s="76" t="s">
        <v>65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>
      <c r="A34" s="76" t="s">
        <v>30</v>
      </c>
      <c r="B34" s="7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6" spans="1:13" s="7" customFormat="1" ht="15.75">
      <c r="A36" s="77" t="s">
        <v>31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3" s="7" customFormat="1" ht="15.75">
      <c r="A37" s="77" t="s">
        <v>26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s="7" customFormat="1" ht="9" customHeight="1" thickBot="1">
      <c r="A38" s="3"/>
      <c r="B38" s="3"/>
      <c r="C38" s="4"/>
      <c r="D38" s="4"/>
      <c r="E38" s="4"/>
      <c r="F38" s="4"/>
      <c r="G38" s="4"/>
      <c r="H38" s="4"/>
      <c r="I38" s="4"/>
    </row>
    <row r="39" spans="1:13" s="7" customFormat="1" ht="24.95" customHeight="1">
      <c r="A39" s="78" t="s">
        <v>0</v>
      </c>
      <c r="B39" s="80" t="s">
        <v>1</v>
      </c>
      <c r="C39" s="82" t="s">
        <v>16</v>
      </c>
      <c r="D39" s="83"/>
      <c r="E39" s="83"/>
      <c r="F39" s="84"/>
      <c r="G39" s="85" t="s">
        <v>9</v>
      </c>
      <c r="H39" s="87" t="s">
        <v>10</v>
      </c>
      <c r="I39" s="85" t="s">
        <v>11</v>
      </c>
      <c r="J39" s="80" t="s">
        <v>6</v>
      </c>
      <c r="K39" s="85" t="s">
        <v>7</v>
      </c>
      <c r="L39" s="80" t="s">
        <v>8</v>
      </c>
      <c r="M39" s="85" t="s">
        <v>12</v>
      </c>
    </row>
    <row r="40" spans="1:13" s="7" customFormat="1" ht="24.95" customHeight="1" thickBot="1">
      <c r="A40" s="79"/>
      <c r="B40" s="81"/>
      <c r="C40" s="35" t="s">
        <v>2</v>
      </c>
      <c r="D40" s="36" t="s">
        <v>3</v>
      </c>
      <c r="E40" s="36" t="s">
        <v>4</v>
      </c>
      <c r="F40" s="37" t="s">
        <v>5</v>
      </c>
      <c r="G40" s="86"/>
      <c r="H40" s="88"/>
      <c r="I40" s="86"/>
      <c r="J40" s="81"/>
      <c r="K40" s="86"/>
      <c r="L40" s="81"/>
      <c r="M40" s="79"/>
    </row>
    <row r="41" spans="1:13" s="7" customFormat="1" ht="15" customHeight="1" thickBot="1">
      <c r="A41" s="2">
        <v>25</v>
      </c>
      <c r="B41" s="69" t="s">
        <v>58</v>
      </c>
      <c r="C41" s="21">
        <v>34</v>
      </c>
      <c r="D41" s="10">
        <v>40</v>
      </c>
      <c r="E41" s="10">
        <v>40</v>
      </c>
      <c r="F41" s="22">
        <v>40</v>
      </c>
      <c r="G41" s="71">
        <f t="shared" ref="G41" si="6">SUM(C41:F41)</f>
        <v>154</v>
      </c>
      <c r="H41" s="70">
        <f t="shared" ref="H41" si="7">G41/4</f>
        <v>38.5</v>
      </c>
      <c r="I41" s="12">
        <f t="shared" ref="I41" si="8">H41/100*70</f>
        <v>26.95</v>
      </c>
      <c r="J41" s="19">
        <v>166.48609999999999</v>
      </c>
      <c r="K41" s="71">
        <f t="shared" ref="K41" si="9">100*J41/500</f>
        <v>33.297220000000003</v>
      </c>
      <c r="L41" s="70">
        <f t="shared" ref="L41" si="10">K41*30/100</f>
        <v>9.9891660000000009</v>
      </c>
      <c r="M41" s="12">
        <f t="shared" ref="M41" si="11">I41+L41</f>
        <v>36.939166</v>
      </c>
    </row>
    <row r="42" spans="1:13" s="7" customFormat="1" ht="15" customHeight="1" thickBot="1">
      <c r="A42" s="6">
        <v>26</v>
      </c>
      <c r="B42" s="67" t="s">
        <v>59</v>
      </c>
      <c r="C42" s="21">
        <v>96</v>
      </c>
      <c r="D42" s="10">
        <v>92</v>
      </c>
      <c r="E42" s="10">
        <v>100</v>
      </c>
      <c r="F42" s="22">
        <v>100</v>
      </c>
      <c r="G42" s="71">
        <f t="shared" ref="G42:G46" si="12">SUM(C42:F42)</f>
        <v>388</v>
      </c>
      <c r="H42" s="70">
        <f t="shared" ref="H42:H46" si="13">G42/4</f>
        <v>97</v>
      </c>
      <c r="I42" s="12">
        <f t="shared" ref="I42:I46" si="14">H42/100*70</f>
        <v>67.899999999999991</v>
      </c>
      <c r="J42" s="19">
        <v>241.83349999999999</v>
      </c>
      <c r="K42" s="71">
        <f t="shared" ref="K42:K46" si="15">100*J42/500</f>
        <v>48.366699999999994</v>
      </c>
      <c r="L42" s="70">
        <f t="shared" ref="L42:L46" si="16">K42*30/100</f>
        <v>14.510009999999998</v>
      </c>
      <c r="M42" s="12">
        <f t="shared" ref="M42:M46" si="17">I42+L42</f>
        <v>82.410009999999986</v>
      </c>
    </row>
    <row r="43" spans="1:13" s="7" customFormat="1" ht="15" customHeight="1" thickBot="1">
      <c r="A43" s="39">
        <v>27</v>
      </c>
      <c r="B43" s="67" t="s">
        <v>60</v>
      </c>
      <c r="C43" s="21">
        <v>94</v>
      </c>
      <c r="D43" s="10">
        <v>85</v>
      </c>
      <c r="E43" s="10">
        <v>100</v>
      </c>
      <c r="F43" s="22">
        <v>96</v>
      </c>
      <c r="G43" s="71">
        <f t="shared" si="12"/>
        <v>375</v>
      </c>
      <c r="H43" s="70">
        <f t="shared" si="13"/>
        <v>93.75</v>
      </c>
      <c r="I43" s="12">
        <f t="shared" si="14"/>
        <v>65.625</v>
      </c>
      <c r="J43" s="19">
        <v>203.07830000000001</v>
      </c>
      <c r="K43" s="71">
        <f t="shared" si="15"/>
        <v>40.615660000000005</v>
      </c>
      <c r="L43" s="70">
        <f t="shared" si="16"/>
        <v>12.184698000000001</v>
      </c>
      <c r="M43" s="12">
        <f t="shared" si="17"/>
        <v>77.809697999999997</v>
      </c>
    </row>
    <row r="44" spans="1:13" s="7" customFormat="1" ht="15" customHeight="1" thickBot="1">
      <c r="A44" s="45">
        <v>28</v>
      </c>
      <c r="B44" s="68" t="s">
        <v>61</v>
      </c>
      <c r="C44" s="21">
        <v>100</v>
      </c>
      <c r="D44" s="10">
        <v>97</v>
      </c>
      <c r="E44" s="10">
        <v>100</v>
      </c>
      <c r="F44" s="22">
        <v>100</v>
      </c>
      <c r="G44" s="71">
        <f t="shared" si="12"/>
        <v>397</v>
      </c>
      <c r="H44" s="70">
        <f t="shared" si="13"/>
        <v>99.25</v>
      </c>
      <c r="I44" s="12">
        <f t="shared" si="14"/>
        <v>69.475000000000009</v>
      </c>
      <c r="J44" s="19">
        <v>196.1326</v>
      </c>
      <c r="K44" s="71">
        <f t="shared" si="15"/>
        <v>39.226519999999994</v>
      </c>
      <c r="L44" s="70">
        <f t="shared" si="16"/>
        <v>11.767956</v>
      </c>
      <c r="M44" s="12">
        <f t="shared" si="17"/>
        <v>81.242956000000007</v>
      </c>
    </row>
    <row r="45" spans="1:13" s="7" customFormat="1" ht="15" customHeight="1" thickBot="1">
      <c r="A45" s="39">
        <v>29</v>
      </c>
      <c r="B45" s="68" t="s">
        <v>62</v>
      </c>
      <c r="C45" s="21">
        <v>94</v>
      </c>
      <c r="D45" s="10">
        <v>72</v>
      </c>
      <c r="E45" s="10">
        <v>94</v>
      </c>
      <c r="F45" s="22">
        <v>80</v>
      </c>
      <c r="G45" s="71">
        <f t="shared" si="12"/>
        <v>340</v>
      </c>
      <c r="H45" s="70">
        <f t="shared" si="13"/>
        <v>85</v>
      </c>
      <c r="I45" s="12">
        <f t="shared" si="14"/>
        <v>59.5</v>
      </c>
      <c r="J45" s="19">
        <v>207.786</v>
      </c>
      <c r="K45" s="71">
        <f t="shared" si="15"/>
        <v>41.557199999999995</v>
      </c>
      <c r="L45" s="70">
        <f t="shared" si="16"/>
        <v>12.46716</v>
      </c>
      <c r="M45" s="12">
        <f t="shared" si="17"/>
        <v>71.967160000000007</v>
      </c>
    </row>
    <row r="46" spans="1:13" s="7" customFormat="1" ht="15" customHeight="1" thickBot="1">
      <c r="A46" s="45">
        <v>30</v>
      </c>
      <c r="B46" s="68" t="s">
        <v>63</v>
      </c>
      <c r="C46" s="21">
        <v>84</v>
      </c>
      <c r="D46" s="10">
        <v>84</v>
      </c>
      <c r="E46" s="10">
        <v>94</v>
      </c>
      <c r="F46" s="22">
        <v>86</v>
      </c>
      <c r="G46" s="71">
        <f t="shared" si="12"/>
        <v>348</v>
      </c>
      <c r="H46" s="70">
        <f t="shared" si="13"/>
        <v>87</v>
      </c>
      <c r="I46" s="12">
        <f t="shared" si="14"/>
        <v>60.9</v>
      </c>
      <c r="J46" s="19">
        <v>196.1326</v>
      </c>
      <c r="K46" s="71">
        <f t="shared" si="15"/>
        <v>39.226519999999994</v>
      </c>
      <c r="L46" s="70">
        <f t="shared" si="16"/>
        <v>11.767956</v>
      </c>
      <c r="M46" s="12">
        <f t="shared" si="17"/>
        <v>72.667956000000004</v>
      </c>
    </row>
    <row r="47" spans="1:13" s="7" customFormat="1" ht="15" customHeight="1">
      <c r="A47" s="2">
        <v>32</v>
      </c>
      <c r="B47" s="23"/>
      <c r="C47" s="8"/>
      <c r="D47" s="9"/>
      <c r="E47" s="9"/>
      <c r="F47" s="20"/>
      <c r="G47" s="15"/>
      <c r="H47" s="13"/>
      <c r="I47" s="11"/>
      <c r="J47" s="18"/>
      <c r="K47" s="15"/>
      <c r="L47" s="13"/>
      <c r="M47" s="11"/>
    </row>
    <row r="48" spans="1:13" s="7" customFormat="1" ht="15" customHeight="1">
      <c r="A48" s="6">
        <v>33</v>
      </c>
      <c r="B48" s="23"/>
      <c r="C48" s="8"/>
      <c r="D48" s="9"/>
      <c r="E48" s="9"/>
      <c r="F48" s="20"/>
      <c r="G48" s="15"/>
      <c r="H48" s="13"/>
      <c r="I48" s="11"/>
      <c r="J48" s="18"/>
      <c r="K48" s="15"/>
      <c r="L48" s="13"/>
      <c r="M48" s="11"/>
    </row>
    <row r="49" spans="1:13" s="7" customFormat="1" ht="15" customHeight="1">
      <c r="A49" s="2">
        <v>34</v>
      </c>
      <c r="B49" s="23"/>
      <c r="C49" s="8"/>
      <c r="D49" s="9"/>
      <c r="E49" s="9"/>
      <c r="F49" s="20"/>
      <c r="G49" s="15"/>
      <c r="H49" s="13"/>
      <c r="I49" s="11"/>
      <c r="J49" s="18"/>
      <c r="K49" s="15"/>
      <c r="L49" s="13"/>
      <c r="M49" s="11"/>
    </row>
    <row r="50" spans="1:13" s="7" customFormat="1" ht="15" customHeight="1">
      <c r="A50" s="6">
        <v>35</v>
      </c>
      <c r="B50" s="23"/>
      <c r="C50" s="8"/>
      <c r="D50" s="9"/>
      <c r="E50" s="9"/>
      <c r="F50" s="20"/>
      <c r="G50" s="15"/>
      <c r="H50" s="13"/>
      <c r="I50" s="11"/>
      <c r="J50" s="18"/>
      <c r="K50" s="15"/>
      <c r="L50" s="13"/>
      <c r="M50" s="11"/>
    </row>
    <row r="51" spans="1:13" s="7" customFormat="1" ht="15" customHeight="1">
      <c r="A51" s="2">
        <v>36</v>
      </c>
      <c r="B51" s="23"/>
      <c r="C51" s="8"/>
      <c r="D51" s="9"/>
      <c r="E51" s="9"/>
      <c r="F51" s="20"/>
      <c r="G51" s="15"/>
      <c r="H51" s="13"/>
      <c r="I51" s="11"/>
      <c r="J51" s="18"/>
      <c r="K51" s="15"/>
      <c r="L51" s="13"/>
      <c r="M51" s="11"/>
    </row>
    <row r="52" spans="1:13" s="7" customFormat="1" ht="15" customHeight="1">
      <c r="A52" s="6">
        <v>37</v>
      </c>
      <c r="B52" s="23"/>
      <c r="C52" s="8"/>
      <c r="D52" s="9"/>
      <c r="E52" s="9"/>
      <c r="F52" s="20"/>
      <c r="G52" s="15"/>
      <c r="H52" s="13"/>
      <c r="I52" s="11"/>
      <c r="J52" s="18"/>
      <c r="K52" s="15"/>
      <c r="L52" s="13"/>
      <c r="M52" s="11"/>
    </row>
    <row r="53" spans="1:13" s="7" customFormat="1" ht="15" customHeight="1">
      <c r="A53" s="2">
        <v>38</v>
      </c>
      <c r="B53" s="23"/>
      <c r="C53" s="8"/>
      <c r="D53" s="9"/>
      <c r="E53" s="9"/>
      <c r="F53" s="20"/>
      <c r="G53" s="15"/>
      <c r="H53" s="13"/>
      <c r="I53" s="11"/>
      <c r="J53" s="18"/>
      <c r="K53" s="15"/>
      <c r="L53" s="13"/>
      <c r="M53" s="11"/>
    </row>
    <row r="54" spans="1:13" s="7" customFormat="1" ht="15" customHeight="1">
      <c r="A54" s="6">
        <v>39</v>
      </c>
      <c r="B54" s="24"/>
      <c r="C54" s="8"/>
      <c r="D54" s="9"/>
      <c r="E54" s="9"/>
      <c r="F54" s="20"/>
      <c r="G54" s="15"/>
      <c r="H54" s="13"/>
      <c r="I54" s="11"/>
      <c r="J54" s="18"/>
      <c r="K54" s="15"/>
      <c r="L54" s="13"/>
      <c r="M54" s="11"/>
    </row>
    <row r="55" spans="1:13" s="7" customFormat="1" ht="15" customHeight="1">
      <c r="A55" s="2">
        <v>40</v>
      </c>
      <c r="B55" s="23"/>
      <c r="C55" s="8"/>
      <c r="D55" s="9"/>
      <c r="E55" s="9"/>
      <c r="F55" s="20"/>
      <c r="G55" s="15"/>
      <c r="H55" s="13"/>
      <c r="I55" s="11"/>
      <c r="J55" s="18"/>
      <c r="K55" s="15"/>
      <c r="L55" s="13"/>
      <c r="M55" s="11"/>
    </row>
    <row r="56" spans="1:13" s="7" customFormat="1" ht="15" customHeight="1">
      <c r="A56" s="6">
        <v>41</v>
      </c>
      <c r="B56" s="23"/>
      <c r="C56" s="8"/>
      <c r="D56" s="9"/>
      <c r="E56" s="9"/>
      <c r="F56" s="20"/>
      <c r="G56" s="15"/>
      <c r="H56" s="13"/>
      <c r="I56" s="11"/>
      <c r="J56" s="18"/>
      <c r="K56" s="15"/>
      <c r="L56" s="13"/>
      <c r="M56" s="11"/>
    </row>
    <row r="57" spans="1:13" s="7" customFormat="1" ht="15" customHeight="1">
      <c r="A57" s="2">
        <v>42</v>
      </c>
      <c r="B57" s="23"/>
      <c r="C57" s="8"/>
      <c r="D57" s="9"/>
      <c r="E57" s="9"/>
      <c r="F57" s="20"/>
      <c r="G57" s="15"/>
      <c r="H57" s="13"/>
      <c r="I57" s="11"/>
      <c r="J57" s="18"/>
      <c r="K57" s="15"/>
      <c r="L57" s="13"/>
      <c r="M57" s="11"/>
    </row>
    <row r="58" spans="1:13" s="7" customFormat="1" ht="15" customHeight="1">
      <c r="A58" s="6">
        <v>43</v>
      </c>
      <c r="B58" s="23"/>
      <c r="C58" s="8"/>
      <c r="D58" s="9"/>
      <c r="E58" s="9"/>
      <c r="F58" s="20"/>
      <c r="G58" s="15"/>
      <c r="H58" s="13"/>
      <c r="I58" s="11"/>
      <c r="J58" s="18"/>
      <c r="K58" s="15"/>
      <c r="L58" s="13"/>
      <c r="M58" s="11"/>
    </row>
    <row r="59" spans="1:13" s="7" customFormat="1" ht="15" customHeight="1">
      <c r="A59" s="2">
        <v>44</v>
      </c>
      <c r="B59" s="23"/>
      <c r="C59" s="8"/>
      <c r="D59" s="9"/>
      <c r="E59" s="9"/>
      <c r="F59" s="20"/>
      <c r="G59" s="15"/>
      <c r="H59" s="13"/>
      <c r="I59" s="11"/>
      <c r="J59" s="18"/>
      <c r="K59" s="15"/>
      <c r="L59" s="13"/>
      <c r="M59" s="11"/>
    </row>
    <row r="60" spans="1:13" s="7" customFormat="1" ht="15" customHeight="1">
      <c r="A60" s="6">
        <v>45</v>
      </c>
      <c r="B60" s="23"/>
      <c r="C60" s="8"/>
      <c r="D60" s="9"/>
      <c r="E60" s="9"/>
      <c r="F60" s="20"/>
      <c r="G60" s="15"/>
      <c r="H60" s="13"/>
      <c r="I60" s="11"/>
      <c r="J60" s="18"/>
      <c r="K60" s="15"/>
      <c r="L60" s="13"/>
      <c r="M60" s="11"/>
    </row>
    <row r="61" spans="1:13" s="7" customFormat="1" ht="15" customHeight="1">
      <c r="A61" s="2">
        <v>46</v>
      </c>
      <c r="B61" s="23"/>
      <c r="C61" s="8"/>
      <c r="D61" s="9"/>
      <c r="E61" s="9"/>
      <c r="F61" s="20"/>
      <c r="G61" s="15"/>
      <c r="H61" s="13"/>
      <c r="I61" s="11"/>
      <c r="J61" s="18"/>
      <c r="K61" s="15"/>
      <c r="L61" s="13"/>
      <c r="M61" s="11"/>
    </row>
    <row r="62" spans="1:13" s="7" customFormat="1" ht="15" customHeight="1">
      <c r="A62" s="6">
        <v>47</v>
      </c>
      <c r="B62" s="23"/>
      <c r="C62" s="8"/>
      <c r="D62" s="9"/>
      <c r="E62" s="9"/>
      <c r="F62" s="20"/>
      <c r="G62" s="15"/>
      <c r="H62" s="13"/>
      <c r="I62" s="11"/>
      <c r="J62" s="18"/>
      <c r="K62" s="15"/>
      <c r="L62" s="13"/>
      <c r="M62" s="11"/>
    </row>
    <row r="63" spans="1:13" s="7" customFormat="1" ht="15" customHeight="1">
      <c r="A63" s="2">
        <v>48</v>
      </c>
      <c r="B63" s="23"/>
      <c r="C63" s="8"/>
      <c r="D63" s="9"/>
      <c r="E63" s="9"/>
      <c r="F63" s="20"/>
      <c r="G63" s="15"/>
      <c r="H63" s="13"/>
      <c r="I63" s="11"/>
      <c r="J63" s="18"/>
      <c r="K63" s="15"/>
      <c r="L63" s="13"/>
      <c r="M63" s="11"/>
    </row>
    <row r="64" spans="1:13" s="7" customFormat="1" ht="15" customHeight="1">
      <c r="A64" s="6">
        <v>49</v>
      </c>
      <c r="B64" s="23"/>
      <c r="C64" s="8"/>
      <c r="D64" s="9"/>
      <c r="E64" s="9"/>
      <c r="F64" s="20"/>
      <c r="G64" s="15"/>
      <c r="H64" s="13"/>
      <c r="I64" s="11"/>
      <c r="J64" s="18"/>
      <c r="K64" s="15"/>
      <c r="L64" s="13"/>
      <c r="M64" s="11"/>
    </row>
    <row r="65" spans="1:13" s="7" customFormat="1" ht="15" customHeight="1" thickBot="1">
      <c r="A65" s="5">
        <v>50</v>
      </c>
      <c r="B65" s="25"/>
      <c r="C65" s="21"/>
      <c r="D65" s="10"/>
      <c r="E65" s="10"/>
      <c r="F65" s="22"/>
      <c r="G65" s="16"/>
      <c r="H65" s="14"/>
      <c r="I65" s="12"/>
      <c r="J65" s="19"/>
      <c r="K65" s="16"/>
      <c r="L65" s="14"/>
      <c r="M65" s="12"/>
    </row>
    <row r="66" spans="1:13" s="7" customFormat="1" ht="8.25" customHeight="1"/>
    <row r="67" spans="1:13" s="7" customFormat="1">
      <c r="A67" s="76" t="s">
        <v>64</v>
      </c>
      <c r="B67" s="76"/>
      <c r="C67" s="76"/>
      <c r="D67" s="76"/>
      <c r="E67" s="76"/>
      <c r="F67" s="76"/>
      <c r="G67" s="76"/>
      <c r="H67" s="76"/>
      <c r="I67" s="76"/>
      <c r="J67" s="38"/>
      <c r="K67" s="38"/>
      <c r="L67" s="38"/>
      <c r="M67" s="38"/>
    </row>
    <row r="68" spans="1:13" s="7" customFormat="1">
      <c r="A68" s="76" t="s">
        <v>14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s="7" customFormat="1">
      <c r="A69" s="76" t="s">
        <v>65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s="7" customFormat="1">
      <c r="A70" s="76" t="s">
        <v>30</v>
      </c>
      <c r="B70" s="7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s="7" customFormat="1"/>
    <row r="72" spans="1:13" s="38" customFormat="1" ht="15.75">
      <c r="A72" s="77" t="s">
        <v>25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38" customFormat="1" ht="16.5" thickBot="1">
      <c r="A73" s="77" t="s">
        <v>27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38" customFormat="1" ht="23.1" customHeight="1">
      <c r="A74" s="78" t="s">
        <v>0</v>
      </c>
      <c r="B74" s="80" t="s">
        <v>1</v>
      </c>
      <c r="C74" s="82" t="s">
        <v>16</v>
      </c>
      <c r="D74" s="83"/>
      <c r="E74" s="83"/>
      <c r="F74" s="84"/>
      <c r="G74" s="85" t="s">
        <v>9</v>
      </c>
      <c r="H74" s="87" t="s">
        <v>10</v>
      </c>
      <c r="I74" s="85" t="s">
        <v>11</v>
      </c>
      <c r="J74" s="80" t="s">
        <v>6</v>
      </c>
      <c r="K74" s="85" t="s">
        <v>7</v>
      </c>
      <c r="L74" s="80" t="s">
        <v>8</v>
      </c>
      <c r="M74" s="85" t="s">
        <v>12</v>
      </c>
    </row>
    <row r="75" spans="1:13" s="38" customFormat="1" ht="23.1" customHeight="1" thickBot="1">
      <c r="A75" s="79"/>
      <c r="B75" s="81"/>
      <c r="C75" s="35" t="s">
        <v>2</v>
      </c>
      <c r="D75" s="36" t="s">
        <v>3</v>
      </c>
      <c r="E75" s="36" t="s">
        <v>4</v>
      </c>
      <c r="F75" s="37" t="s">
        <v>5</v>
      </c>
      <c r="G75" s="86"/>
      <c r="H75" s="88"/>
      <c r="I75" s="86"/>
      <c r="J75" s="81"/>
      <c r="K75" s="86"/>
      <c r="L75" s="81"/>
      <c r="M75" s="79"/>
    </row>
    <row r="76" spans="1:13" s="38" customFormat="1" ht="15" customHeight="1">
      <c r="A76" s="39">
        <v>51</v>
      </c>
      <c r="B76" s="27"/>
      <c r="C76" s="28"/>
      <c r="D76" s="29"/>
      <c r="E76" s="29"/>
      <c r="F76" s="30"/>
      <c r="G76" s="31">
        <f>SUM(C76:F76)</f>
        <v>0</v>
      </c>
      <c r="H76" s="32">
        <f>G76/4</f>
        <v>0</v>
      </c>
      <c r="I76" s="33">
        <f>H76/100*70</f>
        <v>0</v>
      </c>
      <c r="J76" s="34"/>
      <c r="K76" s="31">
        <f>100*J76/500</f>
        <v>0</v>
      </c>
      <c r="L76" s="32">
        <f>K76*30/100</f>
        <v>0</v>
      </c>
      <c r="M76" s="33">
        <f>I76+L76</f>
        <v>0</v>
      </c>
    </row>
    <row r="77" spans="1:13" s="38" customFormat="1" ht="15" customHeight="1">
      <c r="A77" s="45">
        <v>52</v>
      </c>
      <c r="B77" s="23"/>
      <c r="C77" s="8"/>
      <c r="D77" s="9"/>
      <c r="E77" s="9"/>
      <c r="F77" s="20"/>
      <c r="G77" s="15">
        <f t="shared" ref="G77:G98" si="18">SUM(C77:F77)</f>
        <v>0</v>
      </c>
      <c r="H77" s="13">
        <f t="shared" ref="H77:H103" si="19">G77/4</f>
        <v>0</v>
      </c>
      <c r="I77" s="11">
        <f t="shared" ref="I77:I103" si="20">H77/100*70</f>
        <v>0</v>
      </c>
      <c r="J77" s="17"/>
      <c r="K77" s="15">
        <f t="shared" ref="K77:K103" si="21">100*J77/500</f>
        <v>0</v>
      </c>
      <c r="L77" s="13">
        <f t="shared" ref="L77:L103" si="22">K77*30/100</f>
        <v>0</v>
      </c>
      <c r="M77" s="11">
        <f t="shared" ref="M77:M98" si="23">I77+L77</f>
        <v>0</v>
      </c>
    </row>
    <row r="78" spans="1:13" s="38" customFormat="1" ht="15" customHeight="1">
      <c r="A78" s="39">
        <v>53</v>
      </c>
      <c r="B78" s="23"/>
      <c r="C78" s="8"/>
      <c r="D78" s="9"/>
      <c r="E78" s="9"/>
      <c r="F78" s="20"/>
      <c r="G78" s="15">
        <f t="shared" si="18"/>
        <v>0</v>
      </c>
      <c r="H78" s="13">
        <f t="shared" si="19"/>
        <v>0</v>
      </c>
      <c r="I78" s="11">
        <f t="shared" si="20"/>
        <v>0</v>
      </c>
      <c r="J78" s="17"/>
      <c r="K78" s="15">
        <f t="shared" si="21"/>
        <v>0</v>
      </c>
      <c r="L78" s="13">
        <f t="shared" si="22"/>
        <v>0</v>
      </c>
      <c r="M78" s="11">
        <f t="shared" si="23"/>
        <v>0</v>
      </c>
    </row>
    <row r="79" spans="1:13" s="38" customFormat="1" ht="15" customHeight="1">
      <c r="A79" s="45">
        <v>54</v>
      </c>
      <c r="B79" s="23"/>
      <c r="C79" s="8"/>
      <c r="D79" s="9"/>
      <c r="E79" s="9"/>
      <c r="F79" s="20"/>
      <c r="G79" s="15">
        <f t="shared" si="18"/>
        <v>0</v>
      </c>
      <c r="H79" s="13">
        <f t="shared" si="19"/>
        <v>0</v>
      </c>
      <c r="I79" s="11">
        <f t="shared" si="20"/>
        <v>0</v>
      </c>
      <c r="J79" s="18"/>
      <c r="K79" s="15">
        <f t="shared" si="21"/>
        <v>0</v>
      </c>
      <c r="L79" s="13">
        <f t="shared" si="22"/>
        <v>0</v>
      </c>
      <c r="M79" s="11">
        <f t="shared" si="23"/>
        <v>0</v>
      </c>
    </row>
    <row r="80" spans="1:13" s="38" customFormat="1" ht="15" customHeight="1">
      <c r="A80" s="39">
        <v>55</v>
      </c>
      <c r="B80" s="23"/>
      <c r="C80" s="8"/>
      <c r="D80" s="9"/>
      <c r="E80" s="9"/>
      <c r="F80" s="20"/>
      <c r="G80" s="15">
        <f t="shared" si="18"/>
        <v>0</v>
      </c>
      <c r="H80" s="13">
        <f t="shared" si="19"/>
        <v>0</v>
      </c>
      <c r="I80" s="11">
        <f t="shared" si="20"/>
        <v>0</v>
      </c>
      <c r="J80" s="18"/>
      <c r="K80" s="15">
        <f t="shared" si="21"/>
        <v>0</v>
      </c>
      <c r="L80" s="13">
        <f t="shared" si="22"/>
        <v>0</v>
      </c>
      <c r="M80" s="11">
        <f t="shared" si="23"/>
        <v>0</v>
      </c>
    </row>
    <row r="81" spans="1:13" s="38" customFormat="1" ht="15" customHeight="1">
      <c r="A81" s="45">
        <v>56</v>
      </c>
      <c r="B81" s="23"/>
      <c r="C81" s="8"/>
      <c r="D81" s="9"/>
      <c r="E81" s="9"/>
      <c r="F81" s="20"/>
      <c r="G81" s="15">
        <f t="shared" si="18"/>
        <v>0</v>
      </c>
      <c r="H81" s="13">
        <f t="shared" si="19"/>
        <v>0</v>
      </c>
      <c r="I81" s="11">
        <f t="shared" si="20"/>
        <v>0</v>
      </c>
      <c r="J81" s="18"/>
      <c r="K81" s="15">
        <f t="shared" si="21"/>
        <v>0</v>
      </c>
      <c r="L81" s="13">
        <f t="shared" si="22"/>
        <v>0</v>
      </c>
      <c r="M81" s="11">
        <f t="shared" si="23"/>
        <v>0</v>
      </c>
    </row>
    <row r="82" spans="1:13" s="38" customFormat="1" ht="15" customHeight="1">
      <c r="A82" s="39">
        <v>57</v>
      </c>
      <c r="B82" s="23"/>
      <c r="C82" s="8"/>
      <c r="D82" s="9"/>
      <c r="E82" s="9"/>
      <c r="F82" s="20"/>
      <c r="G82" s="15">
        <f t="shared" si="18"/>
        <v>0</v>
      </c>
      <c r="H82" s="13">
        <f t="shared" si="19"/>
        <v>0</v>
      </c>
      <c r="I82" s="11">
        <f t="shared" si="20"/>
        <v>0</v>
      </c>
      <c r="J82" s="18"/>
      <c r="K82" s="15">
        <f t="shared" si="21"/>
        <v>0</v>
      </c>
      <c r="L82" s="13">
        <f t="shared" si="22"/>
        <v>0</v>
      </c>
      <c r="M82" s="11">
        <f t="shared" si="23"/>
        <v>0</v>
      </c>
    </row>
    <row r="83" spans="1:13" s="38" customFormat="1" ht="15" customHeight="1">
      <c r="A83" s="45">
        <v>58</v>
      </c>
      <c r="B83" s="23"/>
      <c r="C83" s="8"/>
      <c r="D83" s="9"/>
      <c r="E83" s="9"/>
      <c r="F83" s="20"/>
      <c r="G83" s="15">
        <f t="shared" si="18"/>
        <v>0</v>
      </c>
      <c r="H83" s="13">
        <f t="shared" si="19"/>
        <v>0</v>
      </c>
      <c r="I83" s="11">
        <f t="shared" si="20"/>
        <v>0</v>
      </c>
      <c r="J83" s="18"/>
      <c r="K83" s="15">
        <f t="shared" si="21"/>
        <v>0</v>
      </c>
      <c r="L83" s="13">
        <f t="shared" si="22"/>
        <v>0</v>
      </c>
      <c r="M83" s="11">
        <f t="shared" si="23"/>
        <v>0</v>
      </c>
    </row>
    <row r="84" spans="1:13" s="38" customFormat="1" ht="15" customHeight="1">
      <c r="A84" s="39">
        <v>59</v>
      </c>
      <c r="B84" s="23"/>
      <c r="C84" s="8"/>
      <c r="D84" s="9"/>
      <c r="E84" s="9"/>
      <c r="F84" s="20"/>
      <c r="G84" s="15">
        <f t="shared" si="18"/>
        <v>0</v>
      </c>
      <c r="H84" s="13">
        <f t="shared" si="19"/>
        <v>0</v>
      </c>
      <c r="I84" s="11">
        <f t="shared" si="20"/>
        <v>0</v>
      </c>
      <c r="J84" s="18"/>
      <c r="K84" s="15">
        <f t="shared" si="21"/>
        <v>0</v>
      </c>
      <c r="L84" s="13">
        <f t="shared" si="22"/>
        <v>0</v>
      </c>
      <c r="M84" s="11">
        <f t="shared" si="23"/>
        <v>0</v>
      </c>
    </row>
    <row r="85" spans="1:13" s="38" customFormat="1" ht="15" customHeight="1">
      <c r="A85" s="45">
        <v>60</v>
      </c>
      <c r="B85" s="23"/>
      <c r="C85" s="8"/>
      <c r="D85" s="9"/>
      <c r="E85" s="9"/>
      <c r="F85" s="20"/>
      <c r="G85" s="15">
        <f t="shared" si="18"/>
        <v>0</v>
      </c>
      <c r="H85" s="13">
        <f t="shared" si="19"/>
        <v>0</v>
      </c>
      <c r="I85" s="11">
        <f t="shared" si="20"/>
        <v>0</v>
      </c>
      <c r="J85" s="18"/>
      <c r="K85" s="15">
        <f t="shared" si="21"/>
        <v>0</v>
      </c>
      <c r="L85" s="13">
        <f t="shared" si="22"/>
        <v>0</v>
      </c>
      <c r="M85" s="11">
        <f t="shared" si="23"/>
        <v>0</v>
      </c>
    </row>
    <row r="86" spans="1:13" s="38" customFormat="1" ht="15" customHeight="1">
      <c r="A86" s="39">
        <v>61</v>
      </c>
      <c r="B86" s="23"/>
      <c r="C86" s="8"/>
      <c r="D86" s="9"/>
      <c r="E86" s="9"/>
      <c r="F86" s="20"/>
      <c r="G86" s="15">
        <f t="shared" si="18"/>
        <v>0</v>
      </c>
      <c r="H86" s="13">
        <f t="shared" si="19"/>
        <v>0</v>
      </c>
      <c r="I86" s="11">
        <f t="shared" si="20"/>
        <v>0</v>
      </c>
      <c r="J86" s="18"/>
      <c r="K86" s="15">
        <f t="shared" si="21"/>
        <v>0</v>
      </c>
      <c r="L86" s="13">
        <f t="shared" si="22"/>
        <v>0</v>
      </c>
      <c r="M86" s="11">
        <f t="shared" si="23"/>
        <v>0</v>
      </c>
    </row>
    <row r="87" spans="1:13" s="38" customFormat="1" ht="15" customHeight="1">
      <c r="A87" s="45">
        <v>62</v>
      </c>
      <c r="B87" s="23"/>
      <c r="C87" s="8"/>
      <c r="D87" s="9"/>
      <c r="E87" s="9"/>
      <c r="F87" s="20"/>
      <c r="G87" s="15">
        <f t="shared" si="18"/>
        <v>0</v>
      </c>
      <c r="H87" s="13">
        <f t="shared" si="19"/>
        <v>0</v>
      </c>
      <c r="I87" s="11">
        <f t="shared" si="20"/>
        <v>0</v>
      </c>
      <c r="J87" s="18"/>
      <c r="K87" s="15">
        <f t="shared" si="21"/>
        <v>0</v>
      </c>
      <c r="L87" s="13">
        <f t="shared" si="22"/>
        <v>0</v>
      </c>
      <c r="M87" s="11">
        <f t="shared" si="23"/>
        <v>0</v>
      </c>
    </row>
    <row r="88" spans="1:13" s="38" customFormat="1" ht="15" customHeight="1">
      <c r="A88" s="39">
        <v>63</v>
      </c>
      <c r="B88" s="23"/>
      <c r="C88" s="8"/>
      <c r="D88" s="9"/>
      <c r="E88" s="9"/>
      <c r="F88" s="20"/>
      <c r="G88" s="15">
        <f t="shared" si="18"/>
        <v>0</v>
      </c>
      <c r="H88" s="13">
        <f t="shared" si="19"/>
        <v>0</v>
      </c>
      <c r="I88" s="11">
        <f t="shared" si="20"/>
        <v>0</v>
      </c>
      <c r="J88" s="18"/>
      <c r="K88" s="15">
        <f t="shared" si="21"/>
        <v>0</v>
      </c>
      <c r="L88" s="13">
        <f t="shared" si="22"/>
        <v>0</v>
      </c>
      <c r="M88" s="11">
        <f t="shared" si="23"/>
        <v>0</v>
      </c>
    </row>
    <row r="89" spans="1:13" s="38" customFormat="1" ht="15" customHeight="1">
      <c r="A89" s="45">
        <v>64</v>
      </c>
      <c r="B89" s="24"/>
      <c r="C89" s="8"/>
      <c r="D89" s="9"/>
      <c r="E89" s="9"/>
      <c r="F89" s="20"/>
      <c r="G89" s="15">
        <f t="shared" si="18"/>
        <v>0</v>
      </c>
      <c r="H89" s="13">
        <f t="shared" si="19"/>
        <v>0</v>
      </c>
      <c r="I89" s="11">
        <f t="shared" si="20"/>
        <v>0</v>
      </c>
      <c r="J89" s="18"/>
      <c r="K89" s="15">
        <f t="shared" si="21"/>
        <v>0</v>
      </c>
      <c r="L89" s="13">
        <f t="shared" si="22"/>
        <v>0</v>
      </c>
      <c r="M89" s="11">
        <f t="shared" si="23"/>
        <v>0</v>
      </c>
    </row>
    <row r="90" spans="1:13" s="38" customFormat="1" ht="15" customHeight="1">
      <c r="A90" s="39">
        <v>65</v>
      </c>
      <c r="B90" s="23"/>
      <c r="C90" s="8"/>
      <c r="D90" s="9"/>
      <c r="E90" s="9"/>
      <c r="F90" s="20"/>
      <c r="G90" s="15">
        <f t="shared" si="18"/>
        <v>0</v>
      </c>
      <c r="H90" s="13">
        <f t="shared" si="19"/>
        <v>0</v>
      </c>
      <c r="I90" s="11">
        <f t="shared" si="20"/>
        <v>0</v>
      </c>
      <c r="J90" s="18"/>
      <c r="K90" s="15">
        <f t="shared" si="21"/>
        <v>0</v>
      </c>
      <c r="L90" s="13">
        <f t="shared" si="22"/>
        <v>0</v>
      </c>
      <c r="M90" s="11">
        <f t="shared" si="23"/>
        <v>0</v>
      </c>
    </row>
    <row r="91" spans="1:13" s="38" customFormat="1" ht="15" customHeight="1">
      <c r="A91" s="45">
        <v>66</v>
      </c>
      <c r="B91" s="23"/>
      <c r="C91" s="8"/>
      <c r="D91" s="9"/>
      <c r="E91" s="9"/>
      <c r="F91" s="20"/>
      <c r="G91" s="15">
        <f t="shared" si="18"/>
        <v>0</v>
      </c>
      <c r="H91" s="13">
        <f t="shared" si="19"/>
        <v>0</v>
      </c>
      <c r="I91" s="11">
        <f t="shared" si="20"/>
        <v>0</v>
      </c>
      <c r="J91" s="18"/>
      <c r="K91" s="15">
        <f t="shared" si="21"/>
        <v>0</v>
      </c>
      <c r="L91" s="13">
        <f t="shared" si="22"/>
        <v>0</v>
      </c>
      <c r="M91" s="11">
        <f t="shared" si="23"/>
        <v>0</v>
      </c>
    </row>
    <row r="92" spans="1:13" s="38" customFormat="1" ht="15" customHeight="1">
      <c r="A92" s="39">
        <v>67</v>
      </c>
      <c r="B92" s="23"/>
      <c r="C92" s="8"/>
      <c r="D92" s="9"/>
      <c r="E92" s="9"/>
      <c r="F92" s="20"/>
      <c r="G92" s="15">
        <f t="shared" si="18"/>
        <v>0</v>
      </c>
      <c r="H92" s="13">
        <f t="shared" si="19"/>
        <v>0</v>
      </c>
      <c r="I92" s="11">
        <f t="shared" si="20"/>
        <v>0</v>
      </c>
      <c r="J92" s="18"/>
      <c r="K92" s="15">
        <f t="shared" si="21"/>
        <v>0</v>
      </c>
      <c r="L92" s="13">
        <f t="shared" si="22"/>
        <v>0</v>
      </c>
      <c r="M92" s="11">
        <f t="shared" si="23"/>
        <v>0</v>
      </c>
    </row>
    <row r="93" spans="1:13" s="38" customFormat="1" ht="15" customHeight="1">
      <c r="A93" s="45">
        <v>68</v>
      </c>
      <c r="B93" s="23"/>
      <c r="C93" s="8"/>
      <c r="D93" s="9"/>
      <c r="E93" s="9"/>
      <c r="F93" s="20"/>
      <c r="G93" s="15">
        <f t="shared" si="18"/>
        <v>0</v>
      </c>
      <c r="H93" s="13">
        <f t="shared" si="19"/>
        <v>0</v>
      </c>
      <c r="I93" s="11">
        <f t="shared" si="20"/>
        <v>0</v>
      </c>
      <c r="J93" s="18"/>
      <c r="K93" s="15">
        <f t="shared" si="21"/>
        <v>0</v>
      </c>
      <c r="L93" s="13">
        <f t="shared" si="22"/>
        <v>0</v>
      </c>
      <c r="M93" s="11">
        <f t="shared" si="23"/>
        <v>0</v>
      </c>
    </row>
    <row r="94" spans="1:13" s="38" customFormat="1" ht="15" customHeight="1">
      <c r="A94" s="39">
        <v>69</v>
      </c>
      <c r="B94" s="23"/>
      <c r="C94" s="8"/>
      <c r="D94" s="9"/>
      <c r="E94" s="9"/>
      <c r="F94" s="20"/>
      <c r="G94" s="15">
        <f t="shared" si="18"/>
        <v>0</v>
      </c>
      <c r="H94" s="13">
        <f t="shared" si="19"/>
        <v>0</v>
      </c>
      <c r="I94" s="11">
        <f t="shared" si="20"/>
        <v>0</v>
      </c>
      <c r="J94" s="18"/>
      <c r="K94" s="15">
        <f t="shared" si="21"/>
        <v>0</v>
      </c>
      <c r="L94" s="13">
        <f t="shared" si="22"/>
        <v>0</v>
      </c>
      <c r="M94" s="11">
        <f t="shared" si="23"/>
        <v>0</v>
      </c>
    </row>
    <row r="95" spans="1:13" s="38" customFormat="1" ht="15" customHeight="1">
      <c r="A95" s="45">
        <v>70</v>
      </c>
      <c r="B95" s="23"/>
      <c r="C95" s="8"/>
      <c r="D95" s="9"/>
      <c r="E95" s="9"/>
      <c r="F95" s="20"/>
      <c r="G95" s="15">
        <f t="shared" si="18"/>
        <v>0</v>
      </c>
      <c r="H95" s="13">
        <f t="shared" si="19"/>
        <v>0</v>
      </c>
      <c r="I95" s="11">
        <f t="shared" si="20"/>
        <v>0</v>
      </c>
      <c r="J95" s="18"/>
      <c r="K95" s="15">
        <f t="shared" si="21"/>
        <v>0</v>
      </c>
      <c r="L95" s="13">
        <f t="shared" si="22"/>
        <v>0</v>
      </c>
      <c r="M95" s="11">
        <f t="shared" si="23"/>
        <v>0</v>
      </c>
    </row>
    <row r="96" spans="1:13" s="38" customFormat="1" ht="15" customHeight="1">
      <c r="A96" s="39">
        <v>71</v>
      </c>
      <c r="B96" s="23"/>
      <c r="C96" s="8"/>
      <c r="D96" s="9"/>
      <c r="E96" s="9"/>
      <c r="F96" s="20"/>
      <c r="G96" s="15">
        <f t="shared" si="18"/>
        <v>0</v>
      </c>
      <c r="H96" s="13">
        <f t="shared" si="19"/>
        <v>0</v>
      </c>
      <c r="I96" s="11">
        <f t="shared" si="20"/>
        <v>0</v>
      </c>
      <c r="J96" s="18"/>
      <c r="K96" s="15">
        <f t="shared" si="21"/>
        <v>0</v>
      </c>
      <c r="L96" s="13">
        <f t="shared" si="22"/>
        <v>0</v>
      </c>
      <c r="M96" s="11">
        <f t="shared" si="23"/>
        <v>0</v>
      </c>
    </row>
    <row r="97" spans="1:13" s="38" customFormat="1" ht="15" customHeight="1">
      <c r="A97" s="45">
        <v>72</v>
      </c>
      <c r="B97" s="23"/>
      <c r="C97" s="8"/>
      <c r="D97" s="9"/>
      <c r="E97" s="9"/>
      <c r="F97" s="20"/>
      <c r="G97" s="15">
        <f t="shared" si="18"/>
        <v>0</v>
      </c>
      <c r="H97" s="13">
        <f t="shared" si="19"/>
        <v>0</v>
      </c>
      <c r="I97" s="11">
        <f t="shared" si="20"/>
        <v>0</v>
      </c>
      <c r="J97" s="18"/>
      <c r="K97" s="15">
        <f t="shared" si="21"/>
        <v>0</v>
      </c>
      <c r="L97" s="13">
        <f t="shared" si="22"/>
        <v>0</v>
      </c>
      <c r="M97" s="11">
        <f t="shared" si="23"/>
        <v>0</v>
      </c>
    </row>
    <row r="98" spans="1:13" s="38" customFormat="1" ht="15" customHeight="1">
      <c r="A98" s="39">
        <v>73</v>
      </c>
      <c r="B98" s="23"/>
      <c r="C98" s="8"/>
      <c r="D98" s="9"/>
      <c r="E98" s="9"/>
      <c r="F98" s="20"/>
      <c r="G98" s="15">
        <f t="shared" si="18"/>
        <v>0</v>
      </c>
      <c r="H98" s="13">
        <f t="shared" si="19"/>
        <v>0</v>
      </c>
      <c r="I98" s="11">
        <f t="shared" si="20"/>
        <v>0</v>
      </c>
      <c r="J98" s="18"/>
      <c r="K98" s="15">
        <f t="shared" si="21"/>
        <v>0</v>
      </c>
      <c r="L98" s="13">
        <f t="shared" si="22"/>
        <v>0</v>
      </c>
      <c r="M98" s="11">
        <f t="shared" si="23"/>
        <v>0</v>
      </c>
    </row>
    <row r="99" spans="1:13" s="38" customFormat="1" ht="15" customHeight="1">
      <c r="A99" s="45">
        <v>74</v>
      </c>
      <c r="B99" s="23"/>
      <c r="C99" s="8"/>
      <c r="D99" s="9"/>
      <c r="E99" s="9"/>
      <c r="F99" s="20"/>
      <c r="G99" s="15">
        <f t="shared" ref="G99:G103" si="24">SUM(C99:F99)</f>
        <v>0</v>
      </c>
      <c r="H99" s="13">
        <f t="shared" si="19"/>
        <v>0</v>
      </c>
      <c r="I99" s="11">
        <f t="shared" si="20"/>
        <v>0</v>
      </c>
      <c r="J99" s="18"/>
      <c r="K99" s="15">
        <f t="shared" si="21"/>
        <v>0</v>
      </c>
      <c r="L99" s="13">
        <f t="shared" si="22"/>
        <v>0</v>
      </c>
      <c r="M99" s="11">
        <f t="shared" ref="M99:M103" si="25">I99+L99</f>
        <v>0</v>
      </c>
    </row>
    <row r="100" spans="1:13" s="38" customFormat="1" ht="15" customHeight="1">
      <c r="A100" s="39">
        <v>75</v>
      </c>
      <c r="B100" s="23"/>
      <c r="C100" s="8"/>
      <c r="D100" s="9"/>
      <c r="E100" s="9"/>
      <c r="F100" s="20"/>
      <c r="G100" s="15">
        <f t="shared" si="24"/>
        <v>0</v>
      </c>
      <c r="H100" s="13">
        <f t="shared" si="19"/>
        <v>0</v>
      </c>
      <c r="I100" s="11">
        <f t="shared" si="20"/>
        <v>0</v>
      </c>
      <c r="J100" s="18"/>
      <c r="K100" s="15">
        <f t="shared" si="21"/>
        <v>0</v>
      </c>
      <c r="L100" s="13">
        <f t="shared" si="22"/>
        <v>0</v>
      </c>
      <c r="M100" s="11">
        <f t="shared" si="25"/>
        <v>0</v>
      </c>
    </row>
    <row r="101" spans="1:13" s="38" customFormat="1" ht="15" customHeight="1">
      <c r="A101" s="45">
        <v>76</v>
      </c>
      <c r="B101" s="23"/>
      <c r="C101" s="8"/>
      <c r="D101" s="9"/>
      <c r="E101" s="9"/>
      <c r="F101" s="20"/>
      <c r="G101" s="15">
        <f t="shared" si="24"/>
        <v>0</v>
      </c>
      <c r="H101" s="13">
        <f t="shared" si="19"/>
        <v>0</v>
      </c>
      <c r="I101" s="11">
        <f t="shared" si="20"/>
        <v>0</v>
      </c>
      <c r="J101" s="18"/>
      <c r="K101" s="15">
        <f t="shared" si="21"/>
        <v>0</v>
      </c>
      <c r="L101" s="13">
        <f t="shared" si="22"/>
        <v>0</v>
      </c>
      <c r="M101" s="11">
        <f t="shared" si="25"/>
        <v>0</v>
      </c>
    </row>
    <row r="102" spans="1:13" s="38" customFormat="1" ht="15" customHeight="1">
      <c r="A102" s="39">
        <v>77</v>
      </c>
      <c r="B102" s="23"/>
      <c r="C102" s="8"/>
      <c r="D102" s="9"/>
      <c r="E102" s="9"/>
      <c r="F102" s="20"/>
      <c r="G102" s="15">
        <f t="shared" si="24"/>
        <v>0</v>
      </c>
      <c r="H102" s="13">
        <f t="shared" si="19"/>
        <v>0</v>
      </c>
      <c r="I102" s="11">
        <f t="shared" si="20"/>
        <v>0</v>
      </c>
      <c r="J102" s="18"/>
      <c r="K102" s="15">
        <f t="shared" si="21"/>
        <v>0</v>
      </c>
      <c r="L102" s="13">
        <f t="shared" si="22"/>
        <v>0</v>
      </c>
      <c r="M102" s="11">
        <f t="shared" si="25"/>
        <v>0</v>
      </c>
    </row>
    <row r="103" spans="1:13" s="38" customFormat="1" ht="15" customHeight="1" thickBot="1">
      <c r="A103" s="26">
        <v>78</v>
      </c>
      <c r="B103" s="25"/>
      <c r="C103" s="21"/>
      <c r="D103" s="10"/>
      <c r="E103" s="10"/>
      <c r="F103" s="22"/>
      <c r="G103" s="16">
        <f t="shared" si="24"/>
        <v>0</v>
      </c>
      <c r="H103" s="14">
        <f t="shared" si="19"/>
        <v>0</v>
      </c>
      <c r="I103" s="12">
        <f t="shared" si="20"/>
        <v>0</v>
      </c>
      <c r="J103" s="19"/>
      <c r="K103" s="16">
        <f t="shared" si="21"/>
        <v>0</v>
      </c>
      <c r="L103" s="14">
        <f t="shared" si="22"/>
        <v>0</v>
      </c>
      <c r="M103" s="12">
        <f t="shared" si="25"/>
        <v>0</v>
      </c>
    </row>
    <row r="104" spans="1:13" s="38" customFormat="1">
      <c r="A104" s="76" t="s">
        <v>13</v>
      </c>
      <c r="B104" s="76"/>
      <c r="C104" s="76"/>
      <c r="D104" s="76"/>
      <c r="E104" s="76"/>
      <c r="F104" s="76"/>
      <c r="G104" s="76"/>
      <c r="H104" s="76"/>
      <c r="I104" s="76"/>
    </row>
    <row r="105" spans="1:13" s="38" customFormat="1">
      <c r="A105" s="76" t="s">
        <v>14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1:13" s="38" customFormat="1">
      <c r="A106" s="76" t="s">
        <v>24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1:13" s="38" customFormat="1">
      <c r="A107" s="76" t="s">
        <v>15</v>
      </c>
      <c r="B107" s="76"/>
    </row>
    <row r="108" spans="1:13" s="38" customFormat="1"/>
  </sheetData>
  <mergeCells count="48">
    <mergeCell ref="A1:M1"/>
    <mergeCell ref="G4:G5"/>
    <mergeCell ref="H4:H5"/>
    <mergeCell ref="I4:I5"/>
    <mergeCell ref="A2:M2"/>
    <mergeCell ref="C4:F4"/>
    <mergeCell ref="A34:B34"/>
    <mergeCell ref="B4:B5"/>
    <mergeCell ref="A4:A5"/>
    <mergeCell ref="A36:M36"/>
    <mergeCell ref="A37:M37"/>
    <mergeCell ref="J4:J5"/>
    <mergeCell ref="K4:K5"/>
    <mergeCell ref="L4:L5"/>
    <mergeCell ref="M4:M5"/>
    <mergeCell ref="A31:I31"/>
    <mergeCell ref="A32:M32"/>
    <mergeCell ref="A33:M33"/>
    <mergeCell ref="A39:A40"/>
    <mergeCell ref="B39:B40"/>
    <mergeCell ref="C39:F39"/>
    <mergeCell ref="G39:G40"/>
    <mergeCell ref="H39:H40"/>
    <mergeCell ref="I39:I40"/>
    <mergeCell ref="J39:J40"/>
    <mergeCell ref="K39:K40"/>
    <mergeCell ref="L39:L40"/>
    <mergeCell ref="M39:M40"/>
    <mergeCell ref="A67:I67"/>
    <mergeCell ref="A68:M68"/>
    <mergeCell ref="A69:M69"/>
    <mergeCell ref="A70:B70"/>
    <mergeCell ref="A72:M72"/>
    <mergeCell ref="A104:I104"/>
    <mergeCell ref="A105:M105"/>
    <mergeCell ref="A106:M106"/>
    <mergeCell ref="A107:B107"/>
    <mergeCell ref="A73:M73"/>
    <mergeCell ref="A74:A75"/>
    <mergeCell ref="B74:B75"/>
    <mergeCell ref="C74:F74"/>
    <mergeCell ref="G74:G75"/>
    <mergeCell ref="H74:H75"/>
    <mergeCell ref="I74:I75"/>
    <mergeCell ref="J74:J75"/>
    <mergeCell ref="K74:K75"/>
    <mergeCell ref="L74:L75"/>
    <mergeCell ref="M74:M75"/>
  </mergeCells>
  <pageMargins left="0.70866141732283472" right="0.70866141732283472" top="0.47244094488188981" bottom="0.27559055118110237" header="0.27559055118110237" footer="0.2362204724409449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tabSelected="1" topLeftCell="A11" workbookViewId="0">
      <selection sqref="A1:G51"/>
    </sheetView>
  </sheetViews>
  <sheetFormatPr defaultRowHeight="15"/>
  <cols>
    <col min="2" max="2" width="34" customWidth="1"/>
    <col min="3" max="3" width="17.7109375" customWidth="1"/>
    <col min="4" max="4" width="19.28515625" customWidth="1"/>
  </cols>
  <sheetData>
    <row r="1" spans="1:5" ht="15.75">
      <c r="A1" s="77" t="s">
        <v>33</v>
      </c>
      <c r="B1" s="77"/>
      <c r="C1" s="77"/>
      <c r="D1" s="77"/>
      <c r="E1" s="49"/>
    </row>
    <row r="2" spans="1:5" ht="15.75">
      <c r="A2" s="77" t="s">
        <v>28</v>
      </c>
      <c r="B2" s="77"/>
      <c r="C2" s="77"/>
      <c r="D2" s="77"/>
      <c r="E2" s="49"/>
    </row>
    <row r="3" spans="1:5" ht="4.5" customHeight="1" thickBot="1">
      <c r="A3" s="92"/>
      <c r="B3" s="92"/>
      <c r="C3" s="92"/>
      <c r="D3" s="92"/>
      <c r="E3" s="50"/>
    </row>
    <row r="4" spans="1:5" ht="12" customHeight="1">
      <c r="A4" s="96" t="s">
        <v>0</v>
      </c>
      <c r="B4" s="98" t="s">
        <v>1</v>
      </c>
      <c r="C4" s="42" t="s">
        <v>18</v>
      </c>
      <c r="D4" s="94" t="s">
        <v>19</v>
      </c>
      <c r="E4" s="44"/>
    </row>
    <row r="5" spans="1:5" ht="12" customHeight="1" thickBot="1">
      <c r="A5" s="97"/>
      <c r="B5" s="99"/>
      <c r="C5" s="52" t="s">
        <v>20</v>
      </c>
      <c r="D5" s="95"/>
      <c r="E5" s="44"/>
    </row>
    <row r="6" spans="1:5" ht="15" customHeight="1" thickBot="1">
      <c r="A6" s="63">
        <v>1</v>
      </c>
      <c r="B6" s="65" t="s">
        <v>34</v>
      </c>
      <c r="C6" s="46">
        <v>82.87</v>
      </c>
      <c r="D6" s="43" t="s">
        <v>22</v>
      </c>
      <c r="E6" s="50"/>
    </row>
    <row r="7" spans="1:5" ht="15" customHeight="1" thickBot="1">
      <c r="A7" s="53">
        <v>2</v>
      </c>
      <c r="B7" s="66" t="s">
        <v>35</v>
      </c>
      <c r="C7" s="47">
        <v>64.05</v>
      </c>
      <c r="D7" s="43" t="s">
        <v>22</v>
      </c>
      <c r="E7" s="50"/>
    </row>
    <row r="8" spans="1:5" ht="15" customHeight="1" thickBot="1">
      <c r="A8" s="54">
        <v>3</v>
      </c>
      <c r="B8" s="66" t="s">
        <v>36</v>
      </c>
      <c r="C8" s="47">
        <v>84.33</v>
      </c>
      <c r="D8" s="43" t="s">
        <v>22</v>
      </c>
      <c r="E8" s="50"/>
    </row>
    <row r="9" spans="1:5" ht="15" customHeight="1" thickBot="1">
      <c r="A9" s="53">
        <v>4</v>
      </c>
      <c r="B9" s="66" t="s">
        <v>37</v>
      </c>
      <c r="C9" s="47">
        <v>76.12</v>
      </c>
      <c r="D9" s="43" t="s">
        <v>22</v>
      </c>
      <c r="E9" s="50"/>
    </row>
    <row r="10" spans="1:5" ht="15" customHeight="1" thickBot="1">
      <c r="A10" s="54">
        <v>5</v>
      </c>
      <c r="B10" s="66" t="s">
        <v>38</v>
      </c>
      <c r="C10" s="47">
        <v>76.45</v>
      </c>
      <c r="D10" s="43" t="s">
        <v>22</v>
      </c>
      <c r="E10" s="50"/>
    </row>
    <row r="11" spans="1:5" ht="15" customHeight="1" thickBot="1">
      <c r="A11" s="53">
        <v>6</v>
      </c>
      <c r="B11" s="66" t="s">
        <v>39</v>
      </c>
      <c r="C11" s="47">
        <v>68.63</v>
      </c>
      <c r="D11" s="43" t="s">
        <v>22</v>
      </c>
      <c r="E11" s="50"/>
    </row>
    <row r="12" spans="1:5" ht="15" customHeight="1" thickBot="1">
      <c r="A12" s="54">
        <v>7</v>
      </c>
      <c r="B12" s="66" t="s">
        <v>40</v>
      </c>
      <c r="C12" s="47">
        <v>80.959999999999994</v>
      </c>
      <c r="D12" s="43" t="s">
        <v>22</v>
      </c>
      <c r="E12" s="50"/>
    </row>
    <row r="13" spans="1:5" ht="15" customHeight="1" thickBot="1">
      <c r="A13" s="53">
        <v>8</v>
      </c>
      <c r="B13" s="66" t="s">
        <v>41</v>
      </c>
      <c r="C13" s="47">
        <v>81.400000000000006</v>
      </c>
      <c r="D13" s="43" t="s">
        <v>22</v>
      </c>
      <c r="E13" s="50"/>
    </row>
    <row r="14" spans="1:5" ht="15" customHeight="1" thickBot="1">
      <c r="A14" s="54">
        <v>9</v>
      </c>
      <c r="B14" s="66" t="s">
        <v>42</v>
      </c>
      <c r="C14" s="47" t="s">
        <v>32</v>
      </c>
      <c r="D14" s="45" t="s">
        <v>23</v>
      </c>
      <c r="E14" s="50"/>
    </row>
    <row r="15" spans="1:5" ht="15" customHeight="1" thickBot="1">
      <c r="A15" s="53">
        <v>10</v>
      </c>
      <c r="B15" s="68" t="s">
        <v>43</v>
      </c>
      <c r="C15" s="47">
        <v>84.83</v>
      </c>
      <c r="D15" s="43" t="s">
        <v>22</v>
      </c>
      <c r="E15" s="50"/>
    </row>
    <row r="16" spans="1:5" ht="15" customHeight="1" thickBot="1">
      <c r="A16" s="54">
        <v>11</v>
      </c>
      <c r="B16" s="68" t="s">
        <v>44</v>
      </c>
      <c r="C16" s="47">
        <v>17.55</v>
      </c>
      <c r="D16" s="45" t="s">
        <v>23</v>
      </c>
      <c r="E16" s="50"/>
    </row>
    <row r="17" spans="1:5" ht="15" customHeight="1" thickBot="1">
      <c r="A17" s="53">
        <v>12</v>
      </c>
      <c r="B17" s="68" t="s">
        <v>45</v>
      </c>
      <c r="C17" s="47">
        <v>79.72</v>
      </c>
      <c r="D17" s="43" t="s">
        <v>22</v>
      </c>
      <c r="E17" s="50"/>
    </row>
    <row r="18" spans="1:5" ht="15" customHeight="1" thickBot="1">
      <c r="A18" s="54">
        <v>13</v>
      </c>
      <c r="B18" s="68" t="s">
        <v>46</v>
      </c>
      <c r="C18" s="47">
        <v>86.68</v>
      </c>
      <c r="D18" s="43" t="s">
        <v>22</v>
      </c>
      <c r="E18" s="50"/>
    </row>
    <row r="19" spans="1:5" ht="15" customHeight="1" thickBot="1">
      <c r="A19" s="53">
        <v>14</v>
      </c>
      <c r="B19" s="68" t="s">
        <v>47</v>
      </c>
      <c r="C19" s="47">
        <v>88.74</v>
      </c>
      <c r="D19" s="43" t="s">
        <v>22</v>
      </c>
      <c r="E19" s="50"/>
    </row>
    <row r="20" spans="1:5" ht="15" customHeight="1" thickBot="1">
      <c r="A20" s="54">
        <v>15</v>
      </c>
      <c r="B20" s="68" t="s">
        <v>48</v>
      </c>
      <c r="C20" s="47">
        <v>50.6</v>
      </c>
      <c r="D20" s="43" t="s">
        <v>22</v>
      </c>
      <c r="E20" s="50"/>
    </row>
    <row r="21" spans="1:5" ht="15" customHeight="1" thickBot="1">
      <c r="A21" s="53">
        <v>16</v>
      </c>
      <c r="B21" s="68" t="s">
        <v>49</v>
      </c>
      <c r="C21" s="47">
        <v>77.98</v>
      </c>
      <c r="D21" s="43" t="s">
        <v>22</v>
      </c>
      <c r="E21" s="50"/>
    </row>
    <row r="22" spans="1:5" ht="15" customHeight="1" thickBot="1">
      <c r="A22" s="54">
        <v>17</v>
      </c>
      <c r="B22" s="68" t="s">
        <v>50</v>
      </c>
      <c r="C22" s="47">
        <v>74.459999999999994</v>
      </c>
      <c r="D22" s="43" t="s">
        <v>22</v>
      </c>
      <c r="E22" s="50"/>
    </row>
    <row r="23" spans="1:5" ht="15" customHeight="1" thickBot="1">
      <c r="A23" s="53">
        <v>18</v>
      </c>
      <c r="B23" s="68" t="s">
        <v>51</v>
      </c>
      <c r="C23" s="47">
        <v>86.72</v>
      </c>
      <c r="D23" s="43" t="s">
        <v>22</v>
      </c>
      <c r="E23" s="50"/>
    </row>
    <row r="24" spans="1:5" ht="15" customHeight="1" thickBot="1">
      <c r="A24" s="54">
        <v>19</v>
      </c>
      <c r="B24" s="68" t="s">
        <v>52</v>
      </c>
      <c r="C24" s="47">
        <v>77.13</v>
      </c>
      <c r="D24" s="43" t="s">
        <v>22</v>
      </c>
      <c r="E24" s="50"/>
    </row>
    <row r="25" spans="1:5" ht="15" customHeight="1" thickBot="1">
      <c r="A25" s="53">
        <v>20</v>
      </c>
      <c r="B25" s="68" t="s">
        <v>53</v>
      </c>
      <c r="C25" s="47">
        <v>85.43</v>
      </c>
      <c r="D25" s="43" t="s">
        <v>22</v>
      </c>
      <c r="E25" s="50"/>
    </row>
    <row r="26" spans="1:5" ht="15" customHeight="1" thickBot="1">
      <c r="A26" s="54">
        <v>21</v>
      </c>
      <c r="B26" s="68" t="s">
        <v>54</v>
      </c>
      <c r="C26" s="47">
        <v>78.400000000000006</v>
      </c>
      <c r="D26" s="43" t="s">
        <v>22</v>
      </c>
      <c r="E26" s="50"/>
    </row>
    <row r="27" spans="1:5" ht="15" customHeight="1" thickBot="1">
      <c r="A27" s="53">
        <v>22</v>
      </c>
      <c r="B27" s="68" t="s">
        <v>55</v>
      </c>
      <c r="C27" s="47">
        <v>51.6</v>
      </c>
      <c r="D27" s="43" t="s">
        <v>22</v>
      </c>
      <c r="E27" s="50"/>
    </row>
    <row r="28" spans="1:5" ht="15" customHeight="1" thickBot="1">
      <c r="A28" s="54">
        <v>23</v>
      </c>
      <c r="B28" s="67" t="s">
        <v>56</v>
      </c>
      <c r="C28" s="47">
        <v>62.07</v>
      </c>
      <c r="D28" s="43" t="s">
        <v>22</v>
      </c>
      <c r="E28" s="50"/>
    </row>
    <row r="29" spans="1:5" ht="15" customHeight="1" thickBot="1">
      <c r="A29" s="53">
        <v>24</v>
      </c>
      <c r="B29" s="67" t="s">
        <v>57</v>
      </c>
      <c r="C29" s="47">
        <v>79.3</v>
      </c>
      <c r="D29" s="43" t="s">
        <v>22</v>
      </c>
      <c r="E29" s="50"/>
    </row>
    <row r="30" spans="1:5" ht="15" customHeight="1" thickBot="1">
      <c r="A30" s="54">
        <v>25</v>
      </c>
      <c r="B30" s="69" t="s">
        <v>58</v>
      </c>
      <c r="C30" s="47">
        <v>36.94</v>
      </c>
      <c r="D30" s="45" t="s">
        <v>23</v>
      </c>
      <c r="E30" s="50"/>
    </row>
    <row r="31" spans="1:5" ht="15" customHeight="1" thickBot="1">
      <c r="A31" s="53">
        <v>26</v>
      </c>
      <c r="B31" s="67" t="s">
        <v>59</v>
      </c>
      <c r="C31" s="47">
        <v>82.41</v>
      </c>
      <c r="D31" s="43" t="s">
        <v>22</v>
      </c>
      <c r="E31" s="50"/>
    </row>
    <row r="32" spans="1:5" ht="15" customHeight="1" thickBot="1">
      <c r="A32" s="54">
        <v>27</v>
      </c>
      <c r="B32" s="67" t="s">
        <v>60</v>
      </c>
      <c r="C32" s="64">
        <v>77.81</v>
      </c>
      <c r="D32" s="43" t="s">
        <v>22</v>
      </c>
      <c r="E32" s="50"/>
    </row>
    <row r="33" spans="1:5" ht="15" customHeight="1" thickBot="1">
      <c r="A33" s="53">
        <v>28</v>
      </c>
      <c r="B33" s="68" t="s">
        <v>61</v>
      </c>
      <c r="C33" s="47">
        <v>81.239999999999995</v>
      </c>
      <c r="D33" s="43" t="s">
        <v>22</v>
      </c>
      <c r="E33" s="50"/>
    </row>
    <row r="34" spans="1:5" ht="15" customHeight="1" thickBot="1">
      <c r="A34" s="54">
        <v>29</v>
      </c>
      <c r="B34" s="68" t="s">
        <v>62</v>
      </c>
      <c r="C34" s="47">
        <v>71.97</v>
      </c>
      <c r="D34" s="43" t="s">
        <v>22</v>
      </c>
      <c r="E34" s="50"/>
    </row>
    <row r="35" spans="1:5" ht="15" customHeight="1" thickBot="1">
      <c r="A35" s="53">
        <v>30</v>
      </c>
      <c r="B35" s="68" t="s">
        <v>63</v>
      </c>
      <c r="C35" s="47">
        <v>72.67</v>
      </c>
      <c r="D35" s="43" t="s">
        <v>22</v>
      </c>
      <c r="E35" s="50"/>
    </row>
    <row r="36" spans="1:5" ht="15" customHeight="1">
      <c r="A36" s="54">
        <v>31</v>
      </c>
      <c r="B36" s="51"/>
      <c r="C36" s="47"/>
      <c r="D36" s="45"/>
      <c r="E36" s="50"/>
    </row>
    <row r="37" spans="1:5" ht="15" customHeight="1">
      <c r="A37" s="53">
        <v>32</v>
      </c>
      <c r="B37" s="51"/>
      <c r="C37" s="47"/>
      <c r="D37" s="45"/>
      <c r="E37" s="50"/>
    </row>
    <row r="38" spans="1:5" ht="15" customHeight="1">
      <c r="A38" s="54">
        <v>33</v>
      </c>
      <c r="B38" s="51"/>
      <c r="C38" s="47"/>
      <c r="D38" s="45"/>
      <c r="E38" s="50"/>
    </row>
    <row r="39" spans="1:5" ht="15" customHeight="1">
      <c r="A39" s="53">
        <v>34</v>
      </c>
      <c r="B39" s="51"/>
      <c r="C39" s="47"/>
      <c r="D39" s="45"/>
      <c r="E39" s="50"/>
    </row>
    <row r="40" spans="1:5" ht="15" customHeight="1">
      <c r="A40" s="54">
        <v>35</v>
      </c>
      <c r="B40" s="51"/>
      <c r="C40" s="47"/>
      <c r="D40" s="45"/>
      <c r="E40" s="50"/>
    </row>
    <row r="41" spans="1:5" ht="15" customHeight="1">
      <c r="A41" s="53">
        <v>36</v>
      </c>
      <c r="B41" s="61"/>
      <c r="C41" s="47"/>
      <c r="D41" s="45"/>
      <c r="E41" s="50"/>
    </row>
    <row r="42" spans="1:5" ht="15" customHeight="1">
      <c r="A42" s="54">
        <v>37</v>
      </c>
      <c r="B42" s="51"/>
      <c r="C42" s="47"/>
      <c r="D42" s="45"/>
      <c r="E42" s="50"/>
    </row>
    <row r="43" spans="1:5" ht="15" customHeight="1">
      <c r="A43" s="53">
        <v>38</v>
      </c>
      <c r="B43" s="51"/>
      <c r="C43" s="47"/>
      <c r="D43" s="45"/>
      <c r="E43" s="50"/>
    </row>
    <row r="44" spans="1:5" ht="15" customHeight="1">
      <c r="A44" s="54">
        <v>39</v>
      </c>
      <c r="B44" s="51"/>
      <c r="C44" s="47"/>
      <c r="D44" s="45"/>
      <c r="E44" s="50"/>
    </row>
    <row r="45" spans="1:5" s="38" customFormat="1" ht="15" customHeight="1" thickBot="1">
      <c r="A45" s="55">
        <v>40</v>
      </c>
      <c r="B45" s="62"/>
      <c r="C45" s="48"/>
      <c r="D45" s="26"/>
      <c r="E45" s="50"/>
    </row>
    <row r="46" spans="1:5" s="38" customFormat="1" ht="15" customHeight="1">
      <c r="A46" s="56"/>
      <c r="B46" s="57"/>
      <c r="C46" s="58"/>
      <c r="D46" s="41"/>
      <c r="E46" s="50"/>
    </row>
    <row r="47" spans="1:5" ht="15" customHeight="1">
      <c r="A47" s="56"/>
      <c r="B47" s="57"/>
      <c r="C47" s="58"/>
      <c r="D47" s="41"/>
      <c r="E47" s="50"/>
    </row>
    <row r="48" spans="1:5" ht="15" customHeight="1">
      <c r="A48" s="59"/>
      <c r="B48" s="60"/>
      <c r="C48" s="58"/>
      <c r="D48" s="41"/>
      <c r="E48" s="50"/>
    </row>
    <row r="49" spans="1:7">
      <c r="A49" s="76" t="s">
        <v>67</v>
      </c>
      <c r="B49" s="76"/>
      <c r="C49" s="76"/>
      <c r="D49" s="76"/>
      <c r="E49" s="76"/>
      <c r="F49" s="76"/>
      <c r="G49" s="76"/>
    </row>
    <row r="50" spans="1:7">
      <c r="A50" s="40" t="s">
        <v>21</v>
      </c>
      <c r="B50" s="40"/>
      <c r="C50" s="40"/>
      <c r="D50" s="40"/>
      <c r="E50" s="40"/>
      <c r="F50" s="40"/>
      <c r="G50" s="40"/>
    </row>
    <row r="51" spans="1:7">
      <c r="A51" s="40" t="s">
        <v>66</v>
      </c>
      <c r="B51" s="40"/>
      <c r="C51" s="40"/>
      <c r="D51" s="40"/>
      <c r="E51" s="40"/>
      <c r="F51" s="40"/>
      <c r="G51" s="40"/>
    </row>
    <row r="53" spans="1:7">
      <c r="A53" s="76"/>
      <c r="B53" s="76"/>
      <c r="C53" s="76"/>
      <c r="D53" s="76"/>
      <c r="E53" s="76"/>
      <c r="F53" s="38"/>
      <c r="G53" s="38"/>
    </row>
    <row r="54" spans="1:7" s="38" customFormat="1" ht="15.75">
      <c r="A54" s="93"/>
      <c r="B54" s="93"/>
      <c r="C54" s="93"/>
      <c r="D54" s="93"/>
      <c r="E54" s="73"/>
      <c r="F54" s="3"/>
      <c r="G54" s="3"/>
    </row>
    <row r="55" spans="1:7" s="38" customFormat="1" ht="15.75">
      <c r="A55" s="93"/>
      <c r="B55" s="93"/>
      <c r="C55" s="93"/>
      <c r="D55" s="93"/>
      <c r="E55" s="73"/>
      <c r="F55" s="3"/>
      <c r="G55" s="3"/>
    </row>
    <row r="56" spans="1:7" s="38" customFormat="1" ht="4.5" customHeight="1">
      <c r="A56" s="92"/>
      <c r="B56" s="92"/>
      <c r="C56" s="92"/>
      <c r="D56" s="92"/>
      <c r="E56" s="50"/>
      <c r="F56" s="3"/>
      <c r="G56" s="3"/>
    </row>
    <row r="57" spans="1:7" s="38" customFormat="1" ht="12" customHeight="1">
      <c r="A57" s="89"/>
      <c r="B57" s="89"/>
      <c r="C57" s="72"/>
      <c r="D57" s="90"/>
      <c r="E57" s="44"/>
      <c r="F57" s="3"/>
      <c r="G57" s="3"/>
    </row>
    <row r="58" spans="1:7" s="38" customFormat="1" ht="12" customHeight="1">
      <c r="A58" s="89"/>
      <c r="B58" s="89"/>
      <c r="C58" s="44"/>
      <c r="D58" s="90"/>
      <c r="E58" s="44"/>
      <c r="F58" s="3"/>
      <c r="G58" s="3"/>
    </row>
    <row r="59" spans="1:7" s="38" customFormat="1" ht="15" customHeight="1">
      <c r="A59" s="56"/>
      <c r="B59" s="57"/>
      <c r="C59" s="58"/>
      <c r="D59" s="72"/>
      <c r="E59" s="50"/>
      <c r="F59" s="3"/>
      <c r="G59" s="3"/>
    </row>
    <row r="60" spans="1:7" s="38" customFormat="1" ht="15" customHeight="1">
      <c r="A60" s="59"/>
      <c r="B60" s="57"/>
      <c r="C60" s="58"/>
      <c r="D60" s="72"/>
      <c r="E60" s="50"/>
      <c r="F60" s="3"/>
      <c r="G60" s="3"/>
    </row>
    <row r="61" spans="1:7" s="38" customFormat="1" ht="15" customHeight="1">
      <c r="A61" s="56"/>
      <c r="B61" s="57"/>
      <c r="C61" s="58"/>
      <c r="D61" s="74"/>
      <c r="E61" s="50"/>
      <c r="F61" s="3"/>
      <c r="G61" s="3"/>
    </row>
    <row r="62" spans="1:7" s="38" customFormat="1" ht="15" customHeight="1">
      <c r="A62" s="59"/>
      <c r="B62" s="57"/>
      <c r="C62" s="58"/>
      <c r="D62" s="72"/>
      <c r="E62" s="50"/>
      <c r="F62" s="3"/>
      <c r="G62" s="3"/>
    </row>
    <row r="63" spans="1:7" s="38" customFormat="1" ht="15" customHeight="1">
      <c r="A63" s="56"/>
      <c r="B63" s="57"/>
      <c r="C63" s="58"/>
      <c r="D63" s="72"/>
      <c r="E63" s="50"/>
      <c r="F63" s="3"/>
      <c r="G63" s="3"/>
    </row>
    <row r="64" spans="1:7" s="38" customFormat="1" ht="15" customHeight="1">
      <c r="A64" s="59"/>
      <c r="B64" s="57"/>
      <c r="C64" s="58"/>
      <c r="D64" s="72"/>
      <c r="E64" s="50"/>
      <c r="F64" s="3"/>
      <c r="G64" s="3"/>
    </row>
    <row r="65" spans="1:7" s="38" customFormat="1" ht="15" customHeight="1">
      <c r="A65" s="56"/>
      <c r="B65" s="57"/>
      <c r="C65" s="58"/>
      <c r="D65" s="72"/>
      <c r="E65" s="50"/>
      <c r="F65" s="3"/>
      <c r="G65" s="3"/>
    </row>
    <row r="66" spans="1:7" s="38" customFormat="1" ht="15" customHeight="1">
      <c r="A66" s="59"/>
      <c r="B66" s="57"/>
      <c r="C66" s="58"/>
      <c r="D66" s="72"/>
      <c r="E66" s="50"/>
      <c r="F66" s="3"/>
      <c r="G66" s="3"/>
    </row>
    <row r="67" spans="1:7" s="38" customFormat="1" ht="15" customHeight="1">
      <c r="A67" s="56"/>
      <c r="B67" s="57"/>
      <c r="C67" s="58"/>
      <c r="D67" s="72"/>
      <c r="E67" s="50"/>
      <c r="F67" s="3"/>
      <c r="G67" s="3"/>
    </row>
    <row r="68" spans="1:7" s="38" customFormat="1" ht="15" customHeight="1">
      <c r="A68" s="59"/>
      <c r="B68" s="57"/>
      <c r="C68" s="58"/>
      <c r="D68" s="72"/>
      <c r="E68" s="50"/>
      <c r="F68" s="3"/>
      <c r="G68" s="3"/>
    </row>
    <row r="69" spans="1:7" s="38" customFormat="1" ht="15" customHeight="1">
      <c r="A69" s="56"/>
      <c r="B69" s="57"/>
      <c r="C69" s="58"/>
      <c r="D69" s="72"/>
      <c r="E69" s="50"/>
      <c r="F69" s="3"/>
      <c r="G69" s="3"/>
    </row>
    <row r="70" spans="1:7" s="38" customFormat="1" ht="15" customHeight="1">
      <c r="A70" s="59"/>
      <c r="B70" s="57"/>
      <c r="C70" s="58"/>
      <c r="D70" s="72"/>
      <c r="E70" s="50"/>
      <c r="F70" s="3"/>
      <c r="G70" s="3"/>
    </row>
    <row r="71" spans="1:7" s="38" customFormat="1" ht="15" customHeight="1">
      <c r="A71" s="56"/>
      <c r="B71" s="57"/>
      <c r="C71" s="58"/>
      <c r="D71" s="72"/>
      <c r="E71" s="50"/>
      <c r="F71" s="3"/>
      <c r="G71" s="3"/>
    </row>
    <row r="72" spans="1:7" s="38" customFormat="1" ht="15" customHeight="1">
      <c r="A72" s="59"/>
      <c r="B72" s="60"/>
      <c r="C72" s="58"/>
      <c r="D72" s="72"/>
      <c r="E72" s="50"/>
      <c r="F72" s="3"/>
      <c r="G72" s="3"/>
    </row>
    <row r="73" spans="1:7" s="38" customFormat="1" ht="15" customHeight="1">
      <c r="A73" s="56"/>
      <c r="B73" s="57"/>
      <c r="C73" s="58"/>
      <c r="D73" s="72"/>
      <c r="E73" s="50"/>
      <c r="F73" s="3"/>
      <c r="G73" s="3"/>
    </row>
    <row r="74" spans="1:7" s="38" customFormat="1" ht="15" customHeight="1">
      <c r="A74" s="59"/>
      <c r="B74" s="57"/>
      <c r="C74" s="58"/>
      <c r="D74" s="72"/>
      <c r="E74" s="50"/>
      <c r="F74" s="3"/>
      <c r="G74" s="3"/>
    </row>
    <row r="75" spans="1:7" s="38" customFormat="1" ht="15" customHeight="1">
      <c r="A75" s="56"/>
      <c r="B75" s="57"/>
      <c r="C75" s="58"/>
      <c r="D75" s="72"/>
      <c r="E75" s="50"/>
      <c r="F75" s="3"/>
      <c r="G75" s="3"/>
    </row>
    <row r="76" spans="1:7" s="38" customFormat="1" ht="15" customHeight="1">
      <c r="A76" s="59"/>
      <c r="B76" s="57"/>
      <c r="C76" s="58"/>
      <c r="D76" s="72"/>
      <c r="E76" s="50"/>
      <c r="F76" s="3"/>
      <c r="G76" s="3"/>
    </row>
    <row r="77" spans="1:7" s="38" customFormat="1" ht="15" customHeight="1">
      <c r="A77" s="56"/>
      <c r="B77" s="57"/>
      <c r="C77" s="58"/>
      <c r="D77" s="72"/>
      <c r="E77" s="50"/>
      <c r="F77" s="3"/>
      <c r="G77" s="3"/>
    </row>
    <row r="78" spans="1:7" s="38" customFormat="1" ht="15" customHeight="1">
      <c r="A78" s="59"/>
      <c r="B78" s="57"/>
      <c r="C78" s="58"/>
      <c r="D78" s="72"/>
      <c r="E78" s="50"/>
      <c r="F78" s="3"/>
      <c r="G78" s="3"/>
    </row>
    <row r="79" spans="1:7" s="38" customFormat="1" ht="15" customHeight="1">
      <c r="A79" s="56"/>
      <c r="B79" s="57"/>
      <c r="C79" s="58"/>
      <c r="D79" s="72"/>
      <c r="E79" s="50"/>
      <c r="F79" s="3"/>
      <c r="G79" s="3"/>
    </row>
    <row r="80" spans="1:7" s="38" customFormat="1" ht="15" customHeight="1">
      <c r="A80" s="59"/>
      <c r="B80" s="57"/>
      <c r="C80" s="58"/>
      <c r="D80" s="72"/>
      <c r="E80" s="50"/>
      <c r="F80" s="3"/>
      <c r="G80" s="3"/>
    </row>
    <row r="81" spans="1:7" s="38" customFormat="1" ht="15" customHeight="1">
      <c r="A81" s="56"/>
      <c r="B81" s="57"/>
      <c r="C81" s="58"/>
      <c r="D81" s="72"/>
      <c r="E81" s="50"/>
      <c r="F81" s="3"/>
      <c r="G81" s="3"/>
    </row>
    <row r="82" spans="1:7" s="38" customFormat="1" ht="15" customHeight="1">
      <c r="A82" s="59"/>
      <c r="B82" s="57"/>
      <c r="C82" s="58"/>
      <c r="D82" s="72"/>
      <c r="E82" s="50"/>
      <c r="F82" s="3"/>
      <c r="G82" s="3"/>
    </row>
    <row r="83" spans="1:7" s="38" customFormat="1" ht="15" customHeight="1">
      <c r="A83" s="56"/>
      <c r="B83" s="57"/>
      <c r="C83" s="58"/>
      <c r="D83" s="72"/>
      <c r="E83" s="50"/>
      <c r="F83" s="3"/>
      <c r="G83" s="3"/>
    </row>
    <row r="84" spans="1:7" s="38" customFormat="1" ht="15" customHeight="1">
      <c r="A84" s="59"/>
      <c r="B84" s="57"/>
      <c r="C84" s="58"/>
      <c r="D84" s="72"/>
      <c r="E84" s="50"/>
      <c r="F84" s="3"/>
      <c r="G84" s="3"/>
    </row>
    <row r="85" spans="1:7" s="38" customFormat="1" ht="15" customHeight="1">
      <c r="A85" s="56"/>
      <c r="B85" s="57"/>
      <c r="C85" s="58"/>
      <c r="D85" s="72"/>
      <c r="E85" s="50"/>
      <c r="F85" s="3"/>
      <c r="G85" s="3"/>
    </row>
    <row r="86" spans="1:7" s="38" customFormat="1" ht="15" customHeight="1">
      <c r="A86" s="59"/>
      <c r="B86" s="60"/>
      <c r="C86" s="58"/>
      <c r="D86" s="72"/>
      <c r="E86" s="50"/>
      <c r="F86" s="3"/>
      <c r="G86" s="3"/>
    </row>
    <row r="87" spans="1:7" s="38" customFormat="1" ht="15" customHeight="1">
      <c r="A87" s="56"/>
      <c r="B87" s="57"/>
      <c r="C87" s="58"/>
      <c r="D87" s="72"/>
      <c r="E87" s="50"/>
      <c r="F87" s="3"/>
      <c r="G87" s="3"/>
    </row>
    <row r="88" spans="1:7" s="38" customFormat="1" ht="15" customHeight="1">
      <c r="A88" s="59"/>
      <c r="B88" s="57"/>
      <c r="C88" s="58"/>
      <c r="D88" s="72"/>
      <c r="E88" s="50"/>
      <c r="F88" s="3"/>
      <c r="G88" s="3"/>
    </row>
    <row r="89" spans="1:7" s="38" customFormat="1" ht="15" customHeight="1">
      <c r="A89" s="56"/>
      <c r="B89" s="57"/>
      <c r="C89" s="58"/>
      <c r="D89" s="72"/>
      <c r="E89" s="50"/>
      <c r="F89" s="3"/>
      <c r="G89" s="3"/>
    </row>
    <row r="90" spans="1:7" s="38" customFormat="1" ht="15" customHeight="1">
      <c r="A90" s="59"/>
      <c r="B90" s="57"/>
      <c r="C90" s="58"/>
      <c r="D90" s="72"/>
      <c r="E90" s="50"/>
      <c r="F90" s="3"/>
      <c r="G90" s="3"/>
    </row>
    <row r="91" spans="1:7" s="38" customFormat="1" ht="15" customHeight="1">
      <c r="A91" s="56"/>
      <c r="B91" s="57"/>
      <c r="C91" s="58"/>
      <c r="D91" s="72"/>
      <c r="E91" s="50"/>
      <c r="F91" s="3"/>
      <c r="G91" s="3"/>
    </row>
    <row r="92" spans="1:7" s="38" customFormat="1" ht="15" customHeight="1">
      <c r="A92" s="59"/>
      <c r="B92" s="57"/>
      <c r="C92" s="58"/>
      <c r="D92" s="72"/>
      <c r="E92" s="50"/>
      <c r="F92" s="3"/>
      <c r="G92" s="3"/>
    </row>
    <row r="93" spans="1:7" s="38" customFormat="1" ht="15" customHeight="1">
      <c r="A93" s="56"/>
      <c r="B93" s="57"/>
      <c r="C93" s="58"/>
      <c r="D93" s="72"/>
      <c r="E93" s="50"/>
      <c r="F93" s="3"/>
      <c r="G93" s="3"/>
    </row>
    <row r="94" spans="1:7" s="38" customFormat="1" ht="15" customHeight="1">
      <c r="A94" s="59"/>
      <c r="B94" s="60"/>
      <c r="C94" s="58"/>
      <c r="D94" s="72"/>
      <c r="E94" s="50"/>
      <c r="F94" s="3"/>
      <c r="G94" s="3"/>
    </row>
    <row r="95" spans="1:7" s="38" customFormat="1" ht="15" customHeight="1">
      <c r="A95" s="56"/>
      <c r="B95" s="57"/>
      <c r="C95" s="58"/>
      <c r="D95" s="72"/>
      <c r="E95" s="50"/>
      <c r="F95" s="3"/>
      <c r="G95" s="3"/>
    </row>
    <row r="96" spans="1:7" s="38" customFormat="1" ht="15" customHeight="1">
      <c r="A96" s="59"/>
      <c r="B96" s="57"/>
      <c r="C96" s="58"/>
      <c r="D96" s="72"/>
      <c r="E96" s="50"/>
      <c r="F96" s="3"/>
      <c r="G96" s="3"/>
    </row>
    <row r="97" spans="1:7" s="38" customFormat="1" ht="15" customHeight="1">
      <c r="A97" s="56"/>
      <c r="B97" s="57"/>
      <c r="C97" s="58"/>
      <c r="D97" s="72"/>
      <c r="E97" s="50"/>
      <c r="F97" s="3"/>
      <c r="G97" s="3"/>
    </row>
    <row r="98" spans="1:7" s="38" customFormat="1" ht="15" customHeight="1">
      <c r="A98" s="59"/>
      <c r="B98" s="57"/>
      <c r="C98" s="58"/>
      <c r="D98" s="72"/>
      <c r="E98" s="50"/>
      <c r="F98" s="3"/>
      <c r="G98" s="3"/>
    </row>
    <row r="99" spans="1:7" s="38" customFormat="1" ht="15" customHeight="1">
      <c r="A99" s="56"/>
      <c r="B99" s="57"/>
      <c r="C99" s="58"/>
      <c r="D99" s="72"/>
      <c r="E99" s="50"/>
      <c r="F99" s="3"/>
      <c r="G99" s="3"/>
    </row>
    <row r="100" spans="1:7" s="38" customFormat="1" ht="15" customHeight="1">
      <c r="A100" s="56"/>
      <c r="B100" s="57"/>
      <c r="C100" s="58"/>
      <c r="D100" s="72"/>
      <c r="E100" s="50"/>
      <c r="F100" s="3"/>
      <c r="G100" s="3"/>
    </row>
    <row r="101" spans="1:7" s="38" customFormat="1" ht="15" customHeight="1">
      <c r="A101" s="59"/>
      <c r="B101" s="60"/>
      <c r="C101" s="58"/>
      <c r="D101" s="72"/>
      <c r="E101" s="50"/>
      <c r="F101" s="3"/>
      <c r="G101" s="3"/>
    </row>
    <row r="102" spans="1:7" s="38" customFormat="1">
      <c r="A102" s="91"/>
      <c r="B102" s="91"/>
      <c r="C102" s="91"/>
      <c r="D102" s="91"/>
      <c r="E102" s="91"/>
      <c r="F102" s="91"/>
      <c r="G102" s="91"/>
    </row>
    <row r="103" spans="1:7" s="38" customFormat="1">
      <c r="A103" s="75"/>
      <c r="B103" s="75"/>
      <c r="C103" s="75"/>
      <c r="D103" s="75"/>
      <c r="E103" s="75"/>
      <c r="F103" s="75"/>
      <c r="G103" s="75"/>
    </row>
    <row r="104" spans="1:7" s="38" customFormat="1">
      <c r="A104" s="75"/>
      <c r="B104" s="75"/>
      <c r="C104" s="75"/>
      <c r="D104" s="75"/>
      <c r="E104" s="75"/>
      <c r="F104" s="75"/>
      <c r="G104" s="75"/>
    </row>
    <row r="105" spans="1:7" s="38" customFormat="1"/>
    <row r="106" spans="1:7" s="38" customFormat="1">
      <c r="A106" s="76"/>
      <c r="B106" s="76"/>
      <c r="C106" s="76"/>
      <c r="D106" s="76"/>
      <c r="E106" s="76"/>
    </row>
  </sheetData>
  <mergeCells count="16">
    <mergeCell ref="A1:D1"/>
    <mergeCell ref="A2:D2"/>
    <mergeCell ref="A3:D3"/>
    <mergeCell ref="A55:D55"/>
    <mergeCell ref="A56:D56"/>
    <mergeCell ref="D4:D5"/>
    <mergeCell ref="A49:G49"/>
    <mergeCell ref="A4:A5"/>
    <mergeCell ref="A54:D54"/>
    <mergeCell ref="B4:B5"/>
    <mergeCell ref="A53:E53"/>
    <mergeCell ref="A57:A58"/>
    <mergeCell ref="B57:B58"/>
    <mergeCell ref="D57:D58"/>
    <mergeCell ref="A102:G102"/>
    <mergeCell ref="A106:E106"/>
  </mergeCells>
  <pageMargins left="0.8" right="0.56999999999999995" top="0.35433070866141736" bottom="0.74803149606299213" header="0.27559055118110237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TOPLU DEĞ.</vt:lpstr>
      <vt:lpstr>SONUÇ</vt:lpstr>
      <vt:lpstr>Sayfa3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Artı</cp:lastModifiedBy>
  <cp:lastPrinted>2015-06-30T11:39:25Z</cp:lastPrinted>
  <dcterms:created xsi:type="dcterms:W3CDTF">2014-07-07T16:36:44Z</dcterms:created>
  <dcterms:modified xsi:type="dcterms:W3CDTF">2015-07-03T10:10:28Z</dcterms:modified>
</cp:coreProperties>
</file>